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filterPrivacy="1" defaultThemeVersion="124226"/>
  <xr:revisionPtr revIDLastSave="0" documentId="13_ncr:1_{23B87958-557A-48EC-8919-B799C46D93D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Hinweise" sheetId="5" r:id="rId1"/>
    <sheet name="100 ml" sheetId="1" r:id="rId2"/>
    <sheet name="250 ml" sheetId="2" r:id="rId3"/>
    <sheet name="500 ml" sheetId="3" r:id="rId4"/>
    <sheet name="1 L" sheetId="4" r:id="rId5"/>
  </sheets>
  <calcPr calcId="191029" concurrentCalc="0"/>
</workbook>
</file>

<file path=xl/calcChain.xml><?xml version="1.0" encoding="utf-8"?>
<calcChain xmlns="http://schemas.openxmlformats.org/spreadsheetml/2006/main">
  <c r="D25" i="1" l="1"/>
  <c r="E25" i="1"/>
  <c r="J25" i="1"/>
  <c r="D24" i="1"/>
  <c r="E24" i="1"/>
  <c r="J24" i="1"/>
  <c r="J23" i="1"/>
  <c r="D23" i="1"/>
  <c r="E23" i="1"/>
  <c r="D20" i="1"/>
  <c r="E20" i="1"/>
  <c r="D21" i="1"/>
  <c r="E21" i="1"/>
  <c r="D22" i="1"/>
  <c r="E22" i="1"/>
  <c r="J20" i="1"/>
  <c r="J21" i="1"/>
  <c r="J1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4" i="1"/>
  <c r="J6" i="2"/>
  <c r="J8" i="4"/>
  <c r="J7" i="3"/>
  <c r="D16" i="4"/>
  <c r="E16" i="4"/>
  <c r="D15" i="4"/>
  <c r="E15" i="4"/>
  <c r="D14" i="4"/>
  <c r="E14" i="4"/>
  <c r="D13" i="4"/>
  <c r="E13" i="4"/>
  <c r="D12" i="4"/>
  <c r="E12" i="4"/>
  <c r="D11" i="4"/>
  <c r="E11" i="4"/>
  <c r="D10" i="4"/>
  <c r="E10" i="4"/>
  <c r="D9" i="4"/>
  <c r="E9" i="4"/>
  <c r="D8" i="4"/>
  <c r="E8" i="4"/>
  <c r="D7" i="4"/>
  <c r="E7" i="4"/>
  <c r="D6" i="4"/>
  <c r="E6" i="4"/>
  <c r="D5" i="4"/>
  <c r="E5" i="4"/>
  <c r="D4" i="4"/>
  <c r="E4" i="4"/>
  <c r="D16" i="3"/>
  <c r="E16" i="3"/>
  <c r="D15" i="3"/>
  <c r="E15" i="3"/>
  <c r="D14" i="3"/>
  <c r="E14" i="3"/>
  <c r="D13" i="3"/>
  <c r="E13" i="3"/>
  <c r="D12" i="3"/>
  <c r="E12" i="3"/>
  <c r="D11" i="3"/>
  <c r="E11" i="3"/>
  <c r="D10" i="3"/>
  <c r="E10" i="3"/>
  <c r="D9" i="3"/>
  <c r="E9" i="3"/>
  <c r="D8" i="3"/>
  <c r="E8" i="3"/>
  <c r="D7" i="3"/>
  <c r="E7" i="3"/>
  <c r="D6" i="3"/>
  <c r="E6" i="3"/>
  <c r="D5" i="3"/>
  <c r="E5" i="3"/>
  <c r="D4" i="3"/>
  <c r="E4" i="3"/>
  <c r="D12" i="2"/>
  <c r="E12" i="2"/>
  <c r="D11" i="2"/>
  <c r="E11" i="2"/>
  <c r="D10" i="2"/>
  <c r="E10" i="2"/>
  <c r="D9" i="2"/>
  <c r="E9" i="2"/>
  <c r="D8" i="2"/>
  <c r="E8" i="2"/>
  <c r="D7" i="2"/>
  <c r="E7" i="2"/>
  <c r="D6" i="2"/>
  <c r="E6" i="2"/>
  <c r="D5" i="2"/>
  <c r="E5" i="2"/>
  <c r="D4" i="2"/>
  <c r="E4" i="2"/>
  <c r="E4" i="1"/>
  <c r="J22" i="1"/>
  <c r="J19" i="1"/>
  <c r="J18" i="1"/>
  <c r="J17" i="1"/>
  <c r="J16" i="1"/>
  <c r="J15" i="1"/>
  <c r="J13" i="1"/>
  <c r="J12" i="1"/>
  <c r="J11" i="1"/>
  <c r="J10" i="1"/>
  <c r="J9" i="1"/>
  <c r="J8" i="1"/>
  <c r="J7" i="1"/>
  <c r="J6" i="1"/>
  <c r="J5" i="1"/>
  <c r="J4" i="1"/>
  <c r="J12" i="2"/>
  <c r="J11" i="2"/>
  <c r="J10" i="2"/>
  <c r="J9" i="2"/>
  <c r="J8" i="2"/>
  <c r="J7" i="2"/>
  <c r="J5" i="2"/>
  <c r="J4" i="2"/>
  <c r="J16" i="3"/>
  <c r="J15" i="3"/>
  <c r="J14" i="3"/>
  <c r="J13" i="3"/>
  <c r="J12" i="3"/>
  <c r="J11" i="3"/>
  <c r="J10" i="3"/>
  <c r="J9" i="3"/>
  <c r="J8" i="3"/>
  <c r="J6" i="3"/>
  <c r="J5" i="3"/>
  <c r="J4" i="3"/>
  <c r="J5" i="4"/>
  <c r="J6" i="4"/>
  <c r="J7" i="4"/>
  <c r="J9" i="4"/>
  <c r="J10" i="4"/>
  <c r="J11" i="4"/>
  <c r="J12" i="4"/>
  <c r="J13" i="4"/>
  <c r="J14" i="4"/>
  <c r="J15" i="4"/>
  <c r="J16" i="4"/>
  <c r="J4" i="4"/>
</calcChain>
</file>

<file path=xl/sharedStrings.xml><?xml version="1.0" encoding="utf-8"?>
<sst xmlns="http://schemas.openxmlformats.org/spreadsheetml/2006/main" count="454" uniqueCount="145">
  <si>
    <t>Stückpreis</t>
  </si>
  <si>
    <t>Mengenrabatt</t>
  </si>
  <si>
    <t>Kleinmengenzuschlag</t>
  </si>
  <si>
    <t>Lieferant</t>
  </si>
  <si>
    <t>neolab</t>
  </si>
  <si>
    <t>Produktbezeichnung</t>
  </si>
  <si>
    <t>Bürkle Weithalsdose rund, HDPE, Ø 100 mm</t>
  </si>
  <si>
    <t>Preis in €</t>
  </si>
  <si>
    <t>neoLab® Schraubdeckeldosen</t>
  </si>
  <si>
    <t>neoLab® Versandgefäß, 48 x 80 mm, Deckel beiliegend</t>
  </si>
  <si>
    <t>Bürkle® Weithalsdose rund, HDPE, Ø 80 mm</t>
  </si>
  <si>
    <t>Bürkle® Weithalsdose vierkant, PETG glasklar</t>
  </si>
  <si>
    <t>neoLab® HDPE-Dose mit Schraubverschluss</t>
  </si>
  <si>
    <t>125 ml</t>
  </si>
  <si>
    <t>Carl Roth</t>
  </si>
  <si>
    <t>Versandkosten</t>
  </si>
  <si>
    <t>bis 250 €</t>
  </si>
  <si>
    <t>ja</t>
  </si>
  <si>
    <t>Versandeinheiten</t>
  </si>
  <si>
    <t>Gesamtkosten</t>
  </si>
  <si>
    <t>Weithalsbehälter</t>
  </si>
  <si>
    <t>120 ml</t>
  </si>
  <si>
    <t>Probenbecher mit grünem Schraubverschluss</t>
  </si>
  <si>
    <t>Probenbecher mit Schraubverschluss mit Graduierung und Beschriftungsfeld</t>
  </si>
  <si>
    <t>n. a.</t>
  </si>
  <si>
    <t>Die Spalten K, L und M werden nicht mit eingerechnet!</t>
  </si>
  <si>
    <t>Probenbecher, unsteril, Bulk-Verpackung</t>
  </si>
  <si>
    <t>Th.Geyer</t>
  </si>
  <si>
    <t>Probenbecher, stabile Ausführung, graduiert, PP</t>
  </si>
  <si>
    <t>Weithalsdosen mit Schraubdeckel, HDPE</t>
  </si>
  <si>
    <t>Mehrzweckbecher mit Schraubverschluss, PP</t>
  </si>
  <si>
    <t>Dosen mit Schraubdeckel "Salbenkruken", PP</t>
  </si>
  <si>
    <t>Weithalsdosen, PET, mit Schraubverschluss, PP</t>
  </si>
  <si>
    <t>Mehrzweckbecher, PP</t>
  </si>
  <si>
    <t>Schraubdose, rund, ø 125 x H 126 mm</t>
  </si>
  <si>
    <t>Schraubdose, rund, ø 104 x H 100 mm</t>
  </si>
  <si>
    <t>Schraubdose, rund, 250 ml, ø 104 x H 50 mm</t>
  </si>
  <si>
    <t>Kuststoffdose 'Securilock', PP, weiß, Mündung: Schraubverschluss</t>
  </si>
  <si>
    <t>Flaschenland</t>
  </si>
  <si>
    <t>Schraubdose mit Deckel, Lebensmittelecht</t>
  </si>
  <si>
    <t>GEWÜRZLAND.com</t>
  </si>
  <si>
    <t>hygi.de</t>
  </si>
  <si>
    <t>EDLICH &amp; HABEL Probenbecher mit Schraubdeckel grün</t>
  </si>
  <si>
    <t>AMPri Urinprobenbecher</t>
  </si>
  <si>
    <t>idealclean.de</t>
  </si>
  <si>
    <t>Messbecher mit Schraubdeckel</t>
  </si>
  <si>
    <t>Betzold</t>
  </si>
  <si>
    <t>glas-artikel.de</t>
  </si>
  <si>
    <t>Kunststoffdose - Pathogefäß</t>
  </si>
  <si>
    <t>Urinbecher mit Schraubverschluss</t>
  </si>
  <si>
    <t>DocCheckShop</t>
  </si>
  <si>
    <t>nein</t>
  </si>
  <si>
    <t>SaniGast</t>
  </si>
  <si>
    <t>Urinprobenbecher - Schraubdeckel und Graduierung bis 100 ml</t>
  </si>
  <si>
    <t>Wunschmenge:</t>
  </si>
  <si>
    <t>Bei der Auswahl Ihrer Probengefäße beachten Sie bitte Folgendes:</t>
  </si>
  <si>
    <t>2. Das Gefäß sollte ausreichend Platz über der Probe haben, um eine Durchmischung beim Umschütteln zu erlauben.</t>
  </si>
  <si>
    <t>3. Das Gefäß sollte auf dem Deckel und der Gefäß-Außenseite beschriftbar sein.</t>
  </si>
  <si>
    <t>4. Das Gefäß sollte vorzugsweise einen Schraubverschluss haben.</t>
  </si>
  <si>
    <t>1. Tüten sind kein Probengefäß und absolut ungeeignet!</t>
  </si>
  <si>
    <t>5. Für gewöhnlich darf das Gefäß unsteril sein.</t>
  </si>
  <si>
    <t>Um diesen Service zu optimieren und zu aktualisieren, bitten wir Sie uns mitzuteilen wenn Sie …</t>
  </si>
  <si>
    <t>… einen Fehler gefunden haben.</t>
  </si>
  <si>
    <t>… die Daten um ein weiteres Marktangebot erweitern wollen.</t>
  </si>
  <si>
    <t>… Informationen haben, die bei eingetragenen Angeboten fehlen.</t>
  </si>
  <si>
    <t>… andere Verbesserungen oder Ergänzungen vorschlagen wollen.</t>
  </si>
  <si>
    <t>aktuelle Version:</t>
  </si>
  <si>
    <t>letzte Version:</t>
  </si>
  <si>
    <t>A. Niemann</t>
  </si>
  <si>
    <t>Datum:</t>
  </si>
  <si>
    <t>Bearbeiter:</t>
  </si>
  <si>
    <t>Mit diesem Service wollen wir Ihnen helfen geeignete Probengefäße zu finden.</t>
  </si>
  <si>
    <t>6. Glas ist unter anderem bei höherer Anzahl an Proben ungeeignet.</t>
  </si>
  <si>
    <t>Stückzahl/VE</t>
  </si>
  <si>
    <t>bis 50 € → 3,95 €</t>
  </si>
  <si>
    <r>
      <t>Weithalsbehälter ROTILABO</t>
    </r>
    <r>
      <rPr>
        <vertAlign val="superscript"/>
        <sz val="10"/>
        <color theme="1"/>
        <rFont val="Arial"/>
        <family val="2"/>
      </rPr>
      <t>®</t>
    </r>
    <r>
      <rPr>
        <sz val="10"/>
        <color theme="1"/>
        <rFont val="Arial"/>
        <family val="2"/>
      </rPr>
      <t xml:space="preserve"> PETG</t>
    </r>
  </si>
  <si>
    <r>
      <t>Weithalsbehälter ROTILABO</t>
    </r>
    <r>
      <rPr>
        <vertAlign val="superscript"/>
        <sz val="10"/>
        <color theme="1"/>
        <rFont val="Arial"/>
        <family val="2"/>
      </rPr>
      <t>®</t>
    </r>
    <r>
      <rPr>
        <sz val="10"/>
        <color theme="1"/>
        <rFont val="Arial"/>
        <family val="2"/>
      </rPr>
      <t xml:space="preserve"> PVC klar</t>
    </r>
  </si>
  <si>
    <r>
      <t>Weithalsbehälter ROTILABO</t>
    </r>
    <r>
      <rPr>
        <vertAlign val="superscript"/>
        <sz val="10"/>
        <color theme="1"/>
        <rFont val="Arial"/>
        <family val="2"/>
      </rPr>
      <t>®</t>
    </r>
    <r>
      <rPr>
        <sz val="10"/>
        <color theme="1"/>
        <rFont val="Arial"/>
        <family val="2"/>
      </rPr>
      <t xml:space="preserve"> PVC braun</t>
    </r>
  </si>
  <si>
    <t>Sie können auch eigenständig nach Angeboten suchen.</t>
  </si>
  <si>
    <t>Probengefäße für trockene Feststoffproben</t>
  </si>
  <si>
    <t>Haben Sie feuchte Proben, die im GLA getrocknet werden müssen, sollten Sie entsprechend Probengefäße für trockene Proben mitliefern!</t>
  </si>
  <si>
    <t>Es ist zu empfehlen, sich bei den Lieferanten Angebote einzuholen, da diese abweichend vom Marktangebot z.B. günstiger sein können oder Versandkosten wegfallen!</t>
  </si>
  <si>
    <t>Artikelnummer</t>
  </si>
  <si>
    <t>Diese Tabellen sind ein freiwilliger, kostenloser Service des GLA.</t>
  </si>
  <si>
    <t>Artikel-/Bestellnummer</t>
  </si>
  <si>
    <t>H329.1</t>
  </si>
  <si>
    <t>H332.1</t>
  </si>
  <si>
    <t>H331.1</t>
  </si>
  <si>
    <t>H324.1</t>
  </si>
  <si>
    <t>H316.1</t>
  </si>
  <si>
    <t>H326.1</t>
  </si>
  <si>
    <t>H313.1</t>
  </si>
  <si>
    <t>H321.1</t>
  </si>
  <si>
    <t>H318.1</t>
  </si>
  <si>
    <t>HT56.1</t>
  </si>
  <si>
    <t>HT57.1</t>
  </si>
  <si>
    <t>HT58.1</t>
  </si>
  <si>
    <t>PT11.1</t>
  </si>
  <si>
    <t>PT10.1</t>
  </si>
  <si>
    <t>YP06.1</t>
  </si>
  <si>
    <t>2-0132</t>
  </si>
  <si>
    <t>2-2078</t>
  </si>
  <si>
    <t>2-2182</t>
  </si>
  <si>
    <t>2-2079</t>
  </si>
  <si>
    <t>3-2122</t>
  </si>
  <si>
    <t>3-2120</t>
  </si>
  <si>
    <t>3-2119</t>
  </si>
  <si>
    <t>Probengefäße haben bei der Bearbeitung im Labor einen Einfluss auf die Zuverlässigkeit der Ergebnisse!</t>
  </si>
  <si>
    <t>2-2180</t>
  </si>
  <si>
    <t>KL-1194</t>
  </si>
  <si>
    <t>KL-1196</t>
  </si>
  <si>
    <t>KL-2002</t>
  </si>
  <si>
    <t>7696292</t>
  </si>
  <si>
    <t>7696290</t>
  </si>
  <si>
    <t>7696291</t>
  </si>
  <si>
    <t>6205922</t>
  </si>
  <si>
    <t>6205921</t>
  </si>
  <si>
    <t>6205857</t>
  </si>
  <si>
    <t>6206304</t>
  </si>
  <si>
    <t>7696302 - 7696305</t>
  </si>
  <si>
    <t>7696280; 7696284; 7696287</t>
  </si>
  <si>
    <t>6803183</t>
  </si>
  <si>
    <t>7085372</t>
  </si>
  <si>
    <t>7053933</t>
  </si>
  <si>
    <t>7052895</t>
  </si>
  <si>
    <t>9103136</t>
  </si>
  <si>
    <t>9103137</t>
  </si>
  <si>
    <t>9103138</t>
  </si>
  <si>
    <t>6242746</t>
  </si>
  <si>
    <t>6238122</t>
  </si>
  <si>
    <t>160805</t>
  </si>
  <si>
    <t>5003722</t>
  </si>
  <si>
    <t>83544IN</t>
  </si>
  <si>
    <t>104592</t>
  </si>
  <si>
    <t>157673</t>
  </si>
  <si>
    <t>RP100451-g50</t>
  </si>
  <si>
    <t>Dieser Service ist eine Zusammenstellung und nicht als Empfehlung zu interpretieren.</t>
  </si>
  <si>
    <t>schäfer shop.</t>
  </si>
  <si>
    <t>153509-SW81</t>
  </si>
  <si>
    <t>153510-SW81</t>
  </si>
  <si>
    <t>153511-SW81</t>
  </si>
  <si>
    <t>100023680</t>
  </si>
  <si>
    <t>100023660</t>
  </si>
  <si>
    <t>100023650</t>
  </si>
  <si>
    <t>PET500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</si>
</sst>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C00000"/>
      <name val="Arial"/>
      <family val="2"/>
    </font>
    <font>
      <vertAlign val="superscript"/>
      <sz val="10"/>
      <color theme="1"/>
      <name val="Arial"/>
      <family val="2"/>
    </font>
    <font>
      <sz val="10"/>
      <color rgb="FF00B05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22"/>
      <color theme="1"/>
      <name val="Arial"/>
      <family val="2"/>
    </font>
    <font>
      <b/>
      <sz val="10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1"/>
      <name val="Arial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14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0" xfId="0" applyFont="1" applyAlignme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" fillId="0" borderId="28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3" xfId="0" applyFont="1" applyBorder="1" applyAlignment="1">
      <alignment vertical="center"/>
    </xf>
    <xf numFmtId="0" fontId="1" fillId="0" borderId="26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2" fontId="1" fillId="0" borderId="27" xfId="0" applyNumberFormat="1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49" fontId="1" fillId="0" borderId="2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2" fontId="1" fillId="0" borderId="32" xfId="0" applyNumberFormat="1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1" fillId="0" borderId="0" xfId="0" applyFont="1"/>
    <xf numFmtId="0" fontId="1" fillId="0" borderId="23" xfId="0" applyFont="1" applyBorder="1"/>
    <xf numFmtId="0" fontId="1" fillId="0" borderId="34" xfId="0" applyFont="1" applyBorder="1"/>
    <xf numFmtId="0" fontId="1" fillId="0" borderId="21" xfId="0" applyFont="1" applyBorder="1"/>
    <xf numFmtId="0" fontId="12" fillId="0" borderId="0" xfId="0" applyFont="1"/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4" fontId="1" fillId="0" borderId="9" xfId="0" applyNumberFormat="1" applyFont="1" applyBorder="1" applyAlignment="1">
      <alignment horizontal="center"/>
    </xf>
    <xf numFmtId="14" fontId="1" fillId="0" borderId="25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</cellXfs>
  <cellStyles count="1">
    <cellStyle name="Standard" xfId="0" builtinId="0"/>
  </cellStyles>
  <dxfs count="8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7"/>
  <sheetViews>
    <sheetView tabSelected="1" topLeftCell="A10" workbookViewId="0">
      <selection activeCell="N39" sqref="N39"/>
    </sheetView>
  </sheetViews>
  <sheetFormatPr baseColWidth="10" defaultRowHeight="12.75" x14ac:dyDescent="0.2"/>
  <cols>
    <col min="1" max="16384" width="11.42578125" style="1"/>
  </cols>
  <sheetData>
    <row r="2" spans="1:1" ht="27.75" x14ac:dyDescent="0.4">
      <c r="A2" s="9" t="s">
        <v>79</v>
      </c>
    </row>
    <row r="3" spans="1:1" x14ac:dyDescent="0.2">
      <c r="A3" s="1" t="s">
        <v>83</v>
      </c>
    </row>
    <row r="5" spans="1:1" s="7" customFormat="1" ht="15.75" x14ac:dyDescent="0.25">
      <c r="A5" s="48" t="s">
        <v>107</v>
      </c>
    </row>
    <row r="6" spans="1:1" x14ac:dyDescent="0.2">
      <c r="A6" s="10"/>
    </row>
    <row r="7" spans="1:1" x14ac:dyDescent="0.2">
      <c r="A7" s="1" t="s">
        <v>71</v>
      </c>
    </row>
    <row r="8" spans="1:1" x14ac:dyDescent="0.2">
      <c r="A8" s="1" t="s">
        <v>136</v>
      </c>
    </row>
    <row r="9" spans="1:1" x14ac:dyDescent="0.2">
      <c r="A9" s="1" t="s">
        <v>78</v>
      </c>
    </row>
    <row r="11" spans="1:1" x14ac:dyDescent="0.2">
      <c r="A11" s="10" t="s">
        <v>80</v>
      </c>
    </row>
    <row r="12" spans="1:1" x14ac:dyDescent="0.2">
      <c r="A12" s="10" t="s">
        <v>81</v>
      </c>
    </row>
    <row r="14" spans="1:1" ht="20.25" x14ac:dyDescent="0.3">
      <c r="A14" s="11" t="s">
        <v>55</v>
      </c>
    </row>
    <row r="15" spans="1:1" ht="15" x14ac:dyDescent="0.2">
      <c r="A15" s="7"/>
    </row>
    <row r="16" spans="1:1" ht="18" x14ac:dyDescent="0.25">
      <c r="A16" s="8" t="s">
        <v>59</v>
      </c>
    </row>
    <row r="17" spans="1:1" ht="18" x14ac:dyDescent="0.25">
      <c r="A17" s="8" t="s">
        <v>56</v>
      </c>
    </row>
    <row r="18" spans="1:1" ht="18" x14ac:dyDescent="0.25">
      <c r="A18" s="8" t="s">
        <v>57</v>
      </c>
    </row>
    <row r="19" spans="1:1" ht="18" x14ac:dyDescent="0.25">
      <c r="A19" s="8" t="s">
        <v>58</v>
      </c>
    </row>
    <row r="20" spans="1:1" ht="18" x14ac:dyDescent="0.25">
      <c r="A20" s="8" t="s">
        <v>60</v>
      </c>
    </row>
    <row r="21" spans="1:1" ht="18" x14ac:dyDescent="0.25">
      <c r="A21" s="8" t="s">
        <v>72</v>
      </c>
    </row>
    <row r="25" spans="1:1" ht="15" x14ac:dyDescent="0.25">
      <c r="A25" s="44" t="s">
        <v>61</v>
      </c>
    </row>
    <row r="26" spans="1:1" ht="14.25" x14ac:dyDescent="0.2">
      <c r="A26" s="6" t="s">
        <v>62</v>
      </c>
    </row>
    <row r="27" spans="1:1" ht="14.25" x14ac:dyDescent="0.2">
      <c r="A27" s="6" t="s">
        <v>63</v>
      </c>
    </row>
    <row r="28" spans="1:1" ht="14.25" x14ac:dyDescent="0.2">
      <c r="A28" s="6" t="s">
        <v>64</v>
      </c>
    </row>
    <row r="29" spans="1:1" ht="14.25" x14ac:dyDescent="0.2">
      <c r="A29" s="6" t="s">
        <v>65</v>
      </c>
    </row>
    <row r="34" spans="1:5" ht="13.5" thickBot="1" x14ac:dyDescent="0.25">
      <c r="B34" s="5"/>
      <c r="C34" s="5"/>
      <c r="D34" s="5"/>
      <c r="E34" s="5"/>
    </row>
    <row r="35" spans="1:5" x14ac:dyDescent="0.2">
      <c r="A35" s="45"/>
      <c r="B35" s="54" t="s">
        <v>67</v>
      </c>
      <c r="C35" s="55"/>
      <c r="D35" s="54" t="s">
        <v>66</v>
      </c>
      <c r="E35" s="56"/>
    </row>
    <row r="36" spans="1:5" x14ac:dyDescent="0.2">
      <c r="A36" s="46" t="s">
        <v>69</v>
      </c>
      <c r="B36" s="51">
        <v>45217</v>
      </c>
      <c r="C36" s="51"/>
      <c r="D36" s="51">
        <v>45231</v>
      </c>
      <c r="E36" s="52"/>
    </row>
    <row r="37" spans="1:5" ht="13.5" thickBot="1" x14ac:dyDescent="0.25">
      <c r="A37" s="47" t="s">
        <v>70</v>
      </c>
      <c r="B37" s="49" t="s">
        <v>68</v>
      </c>
      <c r="C37" s="53"/>
      <c r="D37" s="49" t="s">
        <v>68</v>
      </c>
      <c r="E37" s="50"/>
    </row>
  </sheetData>
  <mergeCells count="6">
    <mergeCell ref="D37:E37"/>
    <mergeCell ref="D36:E36"/>
    <mergeCell ref="B37:C37"/>
    <mergeCell ref="B36:C36"/>
    <mergeCell ref="B35:C35"/>
    <mergeCell ref="D35:E35"/>
  </mergeCells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26"/>
  <sheetViews>
    <sheetView topLeftCell="F1" workbookViewId="0">
      <selection activeCell="F1" sqref="F1"/>
    </sheetView>
  </sheetViews>
  <sheetFormatPr baseColWidth="10" defaultColWidth="9.140625" defaultRowHeight="18" customHeight="1" x14ac:dyDescent="0.25"/>
  <cols>
    <col min="1" max="1" width="0" style="18" hidden="1" customWidth="1"/>
    <col min="2" max="2" width="14.140625" style="18" hidden="1" customWidth="1"/>
    <col min="3" max="3" width="0" style="18" hidden="1" customWidth="1"/>
    <col min="4" max="4" width="17.140625" style="18" hidden="1" customWidth="1"/>
    <col min="5" max="5" width="13.7109375" style="18" hidden="1" customWidth="1"/>
    <col min="6" max="6" width="3.42578125" style="18" customWidth="1"/>
    <col min="7" max="7" width="27.7109375" style="18" customWidth="1"/>
    <col min="8" max="8" width="9.140625" style="18"/>
    <col min="9" max="9" width="9.28515625" style="18" bestFit="1" customWidth="1"/>
    <col min="10" max="10" width="10.140625" style="18" bestFit="1" customWidth="1"/>
    <col min="11" max="11" width="13.5703125" style="18" bestFit="1" customWidth="1"/>
    <col min="12" max="12" width="20.42578125" style="18" bestFit="1" customWidth="1"/>
    <col min="13" max="14" width="20.42578125" style="18" customWidth="1"/>
    <col min="15" max="15" width="53.85546875" style="18" customWidth="1"/>
    <col min="16" max="16" width="9.140625" style="19"/>
    <col min="17" max="16384" width="9.140625" style="18"/>
  </cols>
  <sheetData>
    <row r="1" spans="2:16" ht="18" customHeight="1" thickBot="1" x14ac:dyDescent="0.3"/>
    <row r="2" spans="2:16" ht="18" customHeight="1" thickTop="1" x14ac:dyDescent="0.25">
      <c r="B2" s="62" t="s">
        <v>54</v>
      </c>
      <c r="D2" s="68" t="s">
        <v>18</v>
      </c>
      <c r="E2" s="70" t="s">
        <v>19</v>
      </c>
      <c r="F2" s="20"/>
      <c r="G2" s="74" t="s">
        <v>3</v>
      </c>
      <c r="H2" s="66" t="s">
        <v>7</v>
      </c>
      <c r="I2" s="72" t="s">
        <v>73</v>
      </c>
      <c r="J2" s="66" t="s">
        <v>0</v>
      </c>
      <c r="K2" s="66" t="s">
        <v>1</v>
      </c>
      <c r="L2" s="66" t="s">
        <v>2</v>
      </c>
      <c r="M2" s="66" t="s">
        <v>15</v>
      </c>
      <c r="N2" s="66" t="s">
        <v>84</v>
      </c>
      <c r="O2" s="64" t="s">
        <v>5</v>
      </c>
    </row>
    <row r="3" spans="2:16" ht="18" customHeight="1" thickBot="1" x14ac:dyDescent="0.3">
      <c r="B3" s="63"/>
      <c r="D3" s="69"/>
      <c r="E3" s="71"/>
      <c r="F3" s="20"/>
      <c r="G3" s="75"/>
      <c r="H3" s="67"/>
      <c r="I3" s="73"/>
      <c r="J3" s="67"/>
      <c r="K3" s="67"/>
      <c r="L3" s="67"/>
      <c r="M3" s="67"/>
      <c r="N3" s="67"/>
      <c r="O3" s="65"/>
    </row>
    <row r="4" spans="2:16" ht="18" customHeight="1" thickTop="1" x14ac:dyDescent="0.25">
      <c r="B4" s="21"/>
      <c r="D4" s="22">
        <f t="shared" ref="D4:D22" si="0">$B$4/I4</f>
        <v>0</v>
      </c>
      <c r="E4" s="2">
        <f>D4*H4</f>
        <v>0</v>
      </c>
      <c r="F4" s="23"/>
      <c r="G4" s="15" t="s">
        <v>4</v>
      </c>
      <c r="H4" s="24">
        <v>74.8</v>
      </c>
      <c r="I4" s="25">
        <v>250</v>
      </c>
      <c r="J4" s="24">
        <f>H4/I4</f>
        <v>0.29919999999999997</v>
      </c>
      <c r="K4" s="25" t="s">
        <v>24</v>
      </c>
      <c r="L4" s="25" t="s">
        <v>24</v>
      </c>
      <c r="M4" s="25" t="s">
        <v>24</v>
      </c>
      <c r="N4" s="26" t="s">
        <v>100</v>
      </c>
      <c r="O4" s="12" t="s">
        <v>9</v>
      </c>
    </row>
    <row r="5" spans="2:16" ht="18" customHeight="1" thickBot="1" x14ac:dyDescent="0.3">
      <c r="D5" s="27">
        <f t="shared" si="0"/>
        <v>0</v>
      </c>
      <c r="E5" s="3">
        <f t="shared" ref="E5:E19" si="1">D5*H5</f>
        <v>0</v>
      </c>
      <c r="F5" s="23"/>
      <c r="G5" s="16" t="s">
        <v>4</v>
      </c>
      <c r="H5" s="28">
        <v>35.1</v>
      </c>
      <c r="I5" s="29">
        <v>25</v>
      </c>
      <c r="J5" s="28">
        <f t="shared" ref="J5:J22" si="2">H5/I5</f>
        <v>1.4040000000000001</v>
      </c>
      <c r="K5" s="29" t="s">
        <v>24</v>
      </c>
      <c r="L5" s="29" t="s">
        <v>24</v>
      </c>
      <c r="M5" s="29" t="s">
        <v>24</v>
      </c>
      <c r="N5" s="30" t="s">
        <v>101</v>
      </c>
      <c r="O5" s="13" t="s">
        <v>8</v>
      </c>
      <c r="P5" s="19" t="s">
        <v>13</v>
      </c>
    </row>
    <row r="6" spans="2:16" ht="18" customHeight="1" thickTop="1" x14ac:dyDescent="0.25">
      <c r="B6" s="76" t="s">
        <v>25</v>
      </c>
      <c r="D6" s="27">
        <f t="shared" si="0"/>
        <v>0</v>
      </c>
      <c r="E6" s="3">
        <f t="shared" si="1"/>
        <v>0</v>
      </c>
      <c r="F6" s="23"/>
      <c r="G6" s="16" t="s">
        <v>14</v>
      </c>
      <c r="H6" s="28">
        <v>30.15</v>
      </c>
      <c r="I6" s="29">
        <v>24</v>
      </c>
      <c r="J6" s="28">
        <f t="shared" si="2"/>
        <v>1.2562499999999999</v>
      </c>
      <c r="K6" s="29" t="s">
        <v>17</v>
      </c>
      <c r="L6" s="29" t="s">
        <v>24</v>
      </c>
      <c r="M6" s="29" t="s">
        <v>16</v>
      </c>
      <c r="N6" s="30" t="s">
        <v>85</v>
      </c>
      <c r="O6" s="13" t="s">
        <v>75</v>
      </c>
    </row>
    <row r="7" spans="2:16" ht="18" customHeight="1" x14ac:dyDescent="0.25">
      <c r="B7" s="77"/>
      <c r="D7" s="27">
        <f t="shared" si="0"/>
        <v>0</v>
      </c>
      <c r="E7" s="3">
        <f t="shared" si="1"/>
        <v>0</v>
      </c>
      <c r="F7" s="23"/>
      <c r="G7" s="16" t="s">
        <v>14</v>
      </c>
      <c r="H7" s="28">
        <v>117.2</v>
      </c>
      <c r="I7" s="29">
        <v>100</v>
      </c>
      <c r="J7" s="28">
        <f t="shared" si="2"/>
        <v>1.1719999999999999</v>
      </c>
      <c r="K7" s="29" t="s">
        <v>17</v>
      </c>
      <c r="L7" s="29" t="s">
        <v>24</v>
      </c>
      <c r="M7" s="29" t="s">
        <v>16</v>
      </c>
      <c r="N7" s="30" t="s">
        <v>94</v>
      </c>
      <c r="O7" s="13" t="s">
        <v>20</v>
      </c>
      <c r="P7" s="19" t="s">
        <v>21</v>
      </c>
    </row>
    <row r="8" spans="2:16" ht="18" customHeight="1" x14ac:dyDescent="0.25">
      <c r="B8" s="77"/>
      <c r="D8" s="27">
        <f t="shared" si="0"/>
        <v>0</v>
      </c>
      <c r="E8" s="3">
        <f t="shared" si="1"/>
        <v>0</v>
      </c>
      <c r="F8" s="31"/>
      <c r="G8" s="58" t="s">
        <v>14</v>
      </c>
      <c r="H8" s="28">
        <v>82.3</v>
      </c>
      <c r="I8" s="29">
        <v>500</v>
      </c>
      <c r="J8" s="28">
        <f t="shared" si="2"/>
        <v>0.1646</v>
      </c>
      <c r="K8" s="57" t="s">
        <v>17</v>
      </c>
      <c r="L8" s="57" t="s">
        <v>24</v>
      </c>
      <c r="M8" s="57" t="s">
        <v>16</v>
      </c>
      <c r="N8" s="30" t="s">
        <v>98</v>
      </c>
      <c r="O8" s="79" t="s">
        <v>22</v>
      </c>
    </row>
    <row r="9" spans="2:16" ht="18" customHeight="1" x14ac:dyDescent="0.25">
      <c r="B9" s="77"/>
      <c r="D9" s="27">
        <f t="shared" si="0"/>
        <v>0</v>
      </c>
      <c r="E9" s="3">
        <f t="shared" si="1"/>
        <v>0</v>
      </c>
      <c r="F9" s="31"/>
      <c r="G9" s="58"/>
      <c r="H9" s="28">
        <v>17.600000000000001</v>
      </c>
      <c r="I9" s="29">
        <v>100</v>
      </c>
      <c r="J9" s="28">
        <f t="shared" si="2"/>
        <v>0.17600000000000002</v>
      </c>
      <c r="K9" s="57"/>
      <c r="L9" s="57"/>
      <c r="M9" s="57"/>
      <c r="N9" s="30" t="s">
        <v>97</v>
      </c>
      <c r="O9" s="79"/>
    </row>
    <row r="10" spans="2:16" ht="18" customHeight="1" x14ac:dyDescent="0.25">
      <c r="B10" s="77"/>
      <c r="D10" s="27">
        <f t="shared" si="0"/>
        <v>0</v>
      </c>
      <c r="E10" s="3">
        <f t="shared" si="1"/>
        <v>0</v>
      </c>
      <c r="F10" s="31"/>
      <c r="G10" s="16" t="s">
        <v>14</v>
      </c>
      <c r="H10" s="28">
        <v>74.150000000000006</v>
      </c>
      <c r="I10" s="29">
        <v>500</v>
      </c>
      <c r="J10" s="28">
        <f t="shared" si="2"/>
        <v>0.14830000000000002</v>
      </c>
      <c r="K10" s="29" t="s">
        <v>17</v>
      </c>
      <c r="L10" s="29" t="s">
        <v>24</v>
      </c>
      <c r="M10" s="29" t="s">
        <v>16</v>
      </c>
      <c r="N10" s="30" t="s">
        <v>99</v>
      </c>
      <c r="O10" s="13" t="s">
        <v>23</v>
      </c>
      <c r="P10" s="19" t="s">
        <v>21</v>
      </c>
    </row>
    <row r="11" spans="2:16" ht="18" customHeight="1" thickBot="1" x14ac:dyDescent="0.3">
      <c r="B11" s="78"/>
      <c r="D11" s="27">
        <f t="shared" si="0"/>
        <v>0</v>
      </c>
      <c r="E11" s="3">
        <f t="shared" si="1"/>
        <v>0</v>
      </c>
      <c r="F11" s="23"/>
      <c r="G11" s="16" t="s">
        <v>14</v>
      </c>
      <c r="H11" s="28">
        <v>24.4</v>
      </c>
      <c r="I11" s="29">
        <v>24</v>
      </c>
      <c r="J11" s="28">
        <f t="shared" si="2"/>
        <v>1.0166666666666666</v>
      </c>
      <c r="K11" s="29" t="s">
        <v>17</v>
      </c>
      <c r="L11" s="29" t="s">
        <v>24</v>
      </c>
      <c r="M11" s="29" t="s">
        <v>16</v>
      </c>
      <c r="N11" s="30" t="s">
        <v>91</v>
      </c>
      <c r="O11" s="13" t="s">
        <v>76</v>
      </c>
    </row>
    <row r="12" spans="2:16" ht="18" customHeight="1" thickTop="1" x14ac:dyDescent="0.25">
      <c r="D12" s="27">
        <f t="shared" si="0"/>
        <v>0</v>
      </c>
      <c r="E12" s="3">
        <f t="shared" si="1"/>
        <v>0</v>
      </c>
      <c r="F12" s="23"/>
      <c r="G12" s="16" t="s">
        <v>14</v>
      </c>
      <c r="H12" s="28">
        <v>22.45</v>
      </c>
      <c r="I12" s="29">
        <v>24</v>
      </c>
      <c r="J12" s="28">
        <f t="shared" si="2"/>
        <v>0.93541666666666667</v>
      </c>
      <c r="K12" s="29" t="s">
        <v>17</v>
      </c>
      <c r="L12" s="29" t="s">
        <v>24</v>
      </c>
      <c r="M12" s="29" t="s">
        <v>16</v>
      </c>
      <c r="N12" s="30" t="s">
        <v>92</v>
      </c>
      <c r="O12" s="13" t="s">
        <v>77</v>
      </c>
    </row>
    <row r="13" spans="2:16" ht="18" customHeight="1" x14ac:dyDescent="0.25">
      <c r="D13" s="27">
        <f t="shared" si="0"/>
        <v>0</v>
      </c>
      <c r="E13" s="3" t="e">
        <f t="shared" si="1"/>
        <v>#VALUE!</v>
      </c>
      <c r="F13" s="20"/>
      <c r="G13" s="16" t="s">
        <v>27</v>
      </c>
      <c r="H13" s="32" t="s">
        <v>24</v>
      </c>
      <c r="I13" s="29">
        <v>500</v>
      </c>
      <c r="J13" s="28" t="e">
        <f t="shared" si="2"/>
        <v>#VALUE!</v>
      </c>
      <c r="K13" s="29" t="s">
        <v>24</v>
      </c>
      <c r="L13" s="29" t="s">
        <v>24</v>
      </c>
      <c r="M13" s="29" t="s">
        <v>24</v>
      </c>
      <c r="N13" s="30" t="s">
        <v>120</v>
      </c>
      <c r="O13" s="59" t="s">
        <v>26</v>
      </c>
      <c r="P13" s="61" t="s">
        <v>21</v>
      </c>
    </row>
    <row r="14" spans="2:16" ht="18" customHeight="1" x14ac:dyDescent="0.25">
      <c r="D14" s="27">
        <f t="shared" si="0"/>
        <v>0</v>
      </c>
      <c r="E14" s="3" t="e">
        <f t="shared" si="1"/>
        <v>#VALUE!</v>
      </c>
      <c r="F14" s="20"/>
      <c r="G14" s="16" t="s">
        <v>27</v>
      </c>
      <c r="H14" s="32" t="s">
        <v>24</v>
      </c>
      <c r="I14" s="29">
        <v>300</v>
      </c>
      <c r="J14" s="28" t="e">
        <f t="shared" ref="J14" si="3">H14/I14</f>
        <v>#VALUE!</v>
      </c>
      <c r="K14" s="29" t="s">
        <v>24</v>
      </c>
      <c r="L14" s="29" t="s">
        <v>24</v>
      </c>
      <c r="M14" s="29" t="s">
        <v>24</v>
      </c>
      <c r="N14" s="30" t="s">
        <v>119</v>
      </c>
      <c r="O14" s="60"/>
      <c r="P14" s="61"/>
    </row>
    <row r="15" spans="2:16" ht="18" customHeight="1" x14ac:dyDescent="0.25">
      <c r="D15" s="27" t="e">
        <f t="shared" si="0"/>
        <v>#VALUE!</v>
      </c>
      <c r="E15" s="3" t="e">
        <f t="shared" si="1"/>
        <v>#VALUE!</v>
      </c>
      <c r="F15" s="20"/>
      <c r="G15" s="16" t="s">
        <v>27</v>
      </c>
      <c r="H15" s="32" t="s">
        <v>24</v>
      </c>
      <c r="I15" s="33" t="s">
        <v>24</v>
      </c>
      <c r="J15" s="28" t="e">
        <f t="shared" si="2"/>
        <v>#VALUE!</v>
      </c>
      <c r="K15" s="29" t="s">
        <v>24</v>
      </c>
      <c r="L15" s="29" t="s">
        <v>24</v>
      </c>
      <c r="M15" s="29" t="s">
        <v>24</v>
      </c>
      <c r="N15" s="30" t="s">
        <v>118</v>
      </c>
      <c r="O15" s="13" t="s">
        <v>29</v>
      </c>
      <c r="P15" s="19" t="s">
        <v>21</v>
      </c>
    </row>
    <row r="16" spans="2:16" ht="18" customHeight="1" x14ac:dyDescent="0.25">
      <c r="D16" s="27" t="e">
        <f t="shared" si="0"/>
        <v>#VALUE!</v>
      </c>
      <c r="E16" s="3" t="e">
        <f t="shared" si="1"/>
        <v>#VALUE!</v>
      </c>
      <c r="F16" s="20"/>
      <c r="G16" s="16" t="s">
        <v>27</v>
      </c>
      <c r="H16" s="32" t="s">
        <v>24</v>
      </c>
      <c r="I16" s="33" t="s">
        <v>24</v>
      </c>
      <c r="J16" s="28" t="e">
        <f t="shared" si="2"/>
        <v>#VALUE!</v>
      </c>
      <c r="K16" s="29" t="s">
        <v>24</v>
      </c>
      <c r="L16" s="29" t="s">
        <v>24</v>
      </c>
      <c r="M16" s="29" t="s">
        <v>24</v>
      </c>
      <c r="N16" s="30" t="s">
        <v>121</v>
      </c>
      <c r="O16" s="13" t="s">
        <v>30</v>
      </c>
      <c r="P16" s="19" t="s">
        <v>21</v>
      </c>
    </row>
    <row r="17" spans="4:16" ht="18" customHeight="1" x14ac:dyDescent="0.25">
      <c r="D17" s="27" t="e">
        <f t="shared" si="0"/>
        <v>#VALUE!</v>
      </c>
      <c r="E17" s="3" t="e">
        <f t="shared" si="1"/>
        <v>#VALUE!</v>
      </c>
      <c r="F17" s="20"/>
      <c r="G17" s="16" t="s">
        <v>27</v>
      </c>
      <c r="H17" s="32" t="s">
        <v>24</v>
      </c>
      <c r="I17" s="33" t="s">
        <v>24</v>
      </c>
      <c r="J17" s="28" t="e">
        <f t="shared" si="2"/>
        <v>#VALUE!</v>
      </c>
      <c r="K17" s="29" t="s">
        <v>24</v>
      </c>
      <c r="L17" s="29" t="s">
        <v>24</v>
      </c>
      <c r="M17" s="29" t="s">
        <v>24</v>
      </c>
      <c r="N17" s="30" t="s">
        <v>122</v>
      </c>
      <c r="O17" s="13" t="s">
        <v>31</v>
      </c>
      <c r="P17" s="19" t="s">
        <v>21</v>
      </c>
    </row>
    <row r="18" spans="4:16" ht="18" customHeight="1" x14ac:dyDescent="0.25">
      <c r="D18" s="27" t="e">
        <f t="shared" si="0"/>
        <v>#VALUE!</v>
      </c>
      <c r="E18" s="3" t="e">
        <f t="shared" si="1"/>
        <v>#VALUE!</v>
      </c>
      <c r="F18" s="20"/>
      <c r="G18" s="16" t="s">
        <v>27</v>
      </c>
      <c r="H18" s="32" t="s">
        <v>24</v>
      </c>
      <c r="I18" s="33" t="s">
        <v>24</v>
      </c>
      <c r="J18" s="28" t="e">
        <f t="shared" si="2"/>
        <v>#VALUE!</v>
      </c>
      <c r="K18" s="29" t="s">
        <v>24</v>
      </c>
      <c r="L18" s="29" t="s">
        <v>24</v>
      </c>
      <c r="M18" s="29" t="s">
        <v>24</v>
      </c>
      <c r="N18" s="30" t="s">
        <v>125</v>
      </c>
      <c r="O18" s="13" t="s">
        <v>32</v>
      </c>
    </row>
    <row r="19" spans="4:16" ht="18" customHeight="1" x14ac:dyDescent="0.25">
      <c r="D19" s="27" t="e">
        <f t="shared" si="0"/>
        <v>#VALUE!</v>
      </c>
      <c r="E19" s="3" t="e">
        <f t="shared" si="1"/>
        <v>#VALUE!</v>
      </c>
      <c r="F19" s="20"/>
      <c r="G19" s="16" t="s">
        <v>27</v>
      </c>
      <c r="H19" s="32" t="s">
        <v>24</v>
      </c>
      <c r="I19" s="33" t="s">
        <v>24</v>
      </c>
      <c r="J19" s="28" t="e">
        <f t="shared" si="2"/>
        <v>#VALUE!</v>
      </c>
      <c r="K19" s="29" t="s">
        <v>24</v>
      </c>
      <c r="L19" s="29" t="s">
        <v>24</v>
      </c>
      <c r="M19" s="29" t="s">
        <v>24</v>
      </c>
      <c r="N19" s="30" t="s">
        <v>129</v>
      </c>
      <c r="O19" s="13" t="s">
        <v>33</v>
      </c>
    </row>
    <row r="20" spans="4:16" ht="18" customHeight="1" x14ac:dyDescent="0.25">
      <c r="D20" s="27">
        <f t="shared" si="0"/>
        <v>0</v>
      </c>
      <c r="E20" s="3">
        <f t="shared" ref="E20:E22" si="4">D20*H20</f>
        <v>0</v>
      </c>
      <c r="F20" s="20"/>
      <c r="G20" s="16" t="s">
        <v>41</v>
      </c>
      <c r="H20" s="28">
        <v>63.55</v>
      </c>
      <c r="I20" s="29">
        <v>500</v>
      </c>
      <c r="J20" s="28">
        <f>H20/I20</f>
        <v>0.12709999999999999</v>
      </c>
      <c r="K20" s="29" t="s">
        <v>17</v>
      </c>
      <c r="L20" s="29" t="s">
        <v>24</v>
      </c>
      <c r="M20" s="29" t="s">
        <v>17</v>
      </c>
      <c r="N20" s="30" t="s">
        <v>130</v>
      </c>
      <c r="O20" s="13" t="s">
        <v>42</v>
      </c>
    </row>
    <row r="21" spans="4:16" ht="18" customHeight="1" x14ac:dyDescent="0.25">
      <c r="D21" s="27">
        <f t="shared" si="0"/>
        <v>0</v>
      </c>
      <c r="E21" s="3">
        <f t="shared" si="4"/>
        <v>0</v>
      </c>
      <c r="F21" s="20"/>
      <c r="G21" s="16" t="s">
        <v>44</v>
      </c>
      <c r="H21" s="28">
        <v>0.15</v>
      </c>
      <c r="I21" s="29">
        <v>1</v>
      </c>
      <c r="J21" s="28">
        <f>H21/I21</f>
        <v>0.15</v>
      </c>
      <c r="K21" s="29" t="s">
        <v>24</v>
      </c>
      <c r="L21" s="29" t="s">
        <v>24</v>
      </c>
      <c r="M21" s="29" t="s">
        <v>24</v>
      </c>
      <c r="N21" s="30" t="s">
        <v>131</v>
      </c>
      <c r="O21" s="13" t="s">
        <v>43</v>
      </c>
      <c r="P21" s="19" t="s">
        <v>13</v>
      </c>
    </row>
    <row r="22" spans="4:16" ht="18" customHeight="1" x14ac:dyDescent="0.25">
      <c r="D22" s="27">
        <f t="shared" si="0"/>
        <v>0</v>
      </c>
      <c r="E22" s="3">
        <f t="shared" si="4"/>
        <v>0</v>
      </c>
      <c r="F22" s="23"/>
      <c r="G22" s="16" t="s">
        <v>46</v>
      </c>
      <c r="H22" s="28">
        <v>9.1999999999999993</v>
      </c>
      <c r="I22" s="29">
        <v>20</v>
      </c>
      <c r="J22" s="28">
        <f t="shared" si="2"/>
        <v>0.45999999999999996</v>
      </c>
      <c r="K22" s="29" t="s">
        <v>24</v>
      </c>
      <c r="L22" s="29" t="s">
        <v>24</v>
      </c>
      <c r="M22" s="29" t="s">
        <v>24</v>
      </c>
      <c r="N22" s="30" t="s">
        <v>132</v>
      </c>
      <c r="O22" s="13" t="s">
        <v>45</v>
      </c>
    </row>
    <row r="23" spans="4:16" ht="18" customHeight="1" x14ac:dyDescent="0.25">
      <c r="D23" s="27">
        <f t="shared" ref="D23" si="5">$B$4/I23</f>
        <v>0</v>
      </c>
      <c r="E23" s="3">
        <f t="shared" ref="E23" si="6">D23*H23</f>
        <v>0</v>
      </c>
      <c r="F23" s="23"/>
      <c r="G23" s="16" t="s">
        <v>47</v>
      </c>
      <c r="H23" s="28">
        <v>0.62</v>
      </c>
      <c r="I23" s="29">
        <v>1</v>
      </c>
      <c r="J23" s="28">
        <f t="shared" ref="J23" si="7">H23/I23</f>
        <v>0.62</v>
      </c>
      <c r="K23" s="29" t="s">
        <v>17</v>
      </c>
      <c r="L23" s="29" t="s">
        <v>74</v>
      </c>
      <c r="M23" s="29" t="s">
        <v>17</v>
      </c>
      <c r="N23" s="30" t="s">
        <v>133</v>
      </c>
      <c r="O23" s="13" t="s">
        <v>48</v>
      </c>
    </row>
    <row r="24" spans="4:16" ht="18" customHeight="1" x14ac:dyDescent="0.25">
      <c r="D24" s="27">
        <f t="shared" ref="D24" si="8">$B$4/I24</f>
        <v>0</v>
      </c>
      <c r="E24" s="3">
        <f t="shared" ref="E24" si="9">D24*H24</f>
        <v>0</v>
      </c>
      <c r="F24" s="20"/>
      <c r="G24" s="16" t="s">
        <v>50</v>
      </c>
      <c r="H24" s="28">
        <v>71.28</v>
      </c>
      <c r="I24" s="29">
        <v>500</v>
      </c>
      <c r="J24" s="28">
        <f t="shared" ref="J24" si="10">H24/I24</f>
        <v>0.14255999999999999</v>
      </c>
      <c r="K24" s="29" t="s">
        <v>24</v>
      </c>
      <c r="L24" s="29" t="s">
        <v>24</v>
      </c>
      <c r="M24" s="29" t="s">
        <v>17</v>
      </c>
      <c r="N24" s="30" t="s">
        <v>134</v>
      </c>
      <c r="O24" s="13" t="s">
        <v>49</v>
      </c>
      <c r="P24" s="19" t="s">
        <v>13</v>
      </c>
    </row>
    <row r="25" spans="4:16" ht="18" customHeight="1" thickBot="1" x14ac:dyDescent="0.3">
      <c r="D25" s="34">
        <f t="shared" ref="D25" si="11">$B$4/I25</f>
        <v>0</v>
      </c>
      <c r="E25" s="4">
        <f t="shared" ref="E25" si="12">D25*H25</f>
        <v>0</v>
      </c>
      <c r="F25" s="23"/>
      <c r="G25" s="17" t="s">
        <v>52</v>
      </c>
      <c r="H25" s="35">
        <v>13.99</v>
      </c>
      <c r="I25" s="36">
        <v>50</v>
      </c>
      <c r="J25" s="35">
        <f t="shared" ref="J25" si="13">H25/I25</f>
        <v>0.27979999999999999</v>
      </c>
      <c r="K25" s="36" t="s">
        <v>24</v>
      </c>
      <c r="L25" s="36" t="s">
        <v>24</v>
      </c>
      <c r="M25" s="36" t="s">
        <v>51</v>
      </c>
      <c r="N25" s="37" t="s">
        <v>135</v>
      </c>
      <c r="O25" s="14" t="s">
        <v>53</v>
      </c>
    </row>
    <row r="26" spans="4:16" ht="18" customHeight="1" thickTop="1" x14ac:dyDescent="0.25">
      <c r="F26" s="20"/>
    </row>
  </sheetData>
  <mergeCells count="20">
    <mergeCell ref="P13:P14"/>
    <mergeCell ref="B2:B3"/>
    <mergeCell ref="O2:O3"/>
    <mergeCell ref="M2:M3"/>
    <mergeCell ref="L2:L3"/>
    <mergeCell ref="K2:K3"/>
    <mergeCell ref="J2:J3"/>
    <mergeCell ref="D2:D3"/>
    <mergeCell ref="E2:E3"/>
    <mergeCell ref="I2:I3"/>
    <mergeCell ref="H2:H3"/>
    <mergeCell ref="G2:G3"/>
    <mergeCell ref="N2:N3"/>
    <mergeCell ref="B6:B11"/>
    <mergeCell ref="O8:O9"/>
    <mergeCell ref="M8:M9"/>
    <mergeCell ref="L8:L9"/>
    <mergeCell ref="K8:K9"/>
    <mergeCell ref="G8:G9"/>
    <mergeCell ref="O13:O14"/>
  </mergeCells>
  <conditionalFormatting sqref="D4:D25">
    <cfRule type="expression" dxfId="7" priority="4">
      <formula>D4&lt;1</formula>
    </cfRule>
  </conditionalFormatting>
  <conditionalFormatting sqref="E4:E25">
    <cfRule type="expression" dxfId="6" priority="1">
      <formula>D4&lt;1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P23"/>
  <sheetViews>
    <sheetView topLeftCell="F1" workbookViewId="0">
      <selection activeCell="F1" sqref="F1"/>
    </sheetView>
  </sheetViews>
  <sheetFormatPr baseColWidth="10" defaultColWidth="9.140625" defaultRowHeight="18" customHeight="1" x14ac:dyDescent="0.25"/>
  <cols>
    <col min="1" max="1" width="0" style="18" hidden="1" customWidth="1"/>
    <col min="2" max="2" width="14.140625" style="18" hidden="1" customWidth="1"/>
    <col min="3" max="3" width="0" style="18" hidden="1" customWidth="1"/>
    <col min="4" max="4" width="17.140625" style="18" hidden="1" customWidth="1"/>
    <col min="5" max="5" width="13.7109375" style="18" hidden="1" customWidth="1"/>
    <col min="6" max="6" width="3.42578125" style="18" customWidth="1"/>
    <col min="7" max="7" width="27.7109375" style="18" customWidth="1"/>
    <col min="8" max="8" width="9.140625" style="18"/>
    <col min="9" max="9" width="9.28515625" style="18" bestFit="1" customWidth="1"/>
    <col min="10" max="10" width="10.140625" style="18" bestFit="1" customWidth="1"/>
    <col min="11" max="11" width="13.5703125" style="18" bestFit="1" customWidth="1"/>
    <col min="12" max="12" width="20.42578125" style="18" bestFit="1" customWidth="1"/>
    <col min="13" max="14" width="20.42578125" style="18" customWidth="1"/>
    <col min="15" max="15" width="57.42578125" style="18" customWidth="1"/>
    <col min="16" max="16" width="9.140625" style="19"/>
    <col min="17" max="16384" width="9.140625" style="18"/>
  </cols>
  <sheetData>
    <row r="1" spans="2:15" ht="18" customHeight="1" thickBot="1" x14ac:dyDescent="0.3"/>
    <row r="2" spans="2:15" ht="18" customHeight="1" thickTop="1" x14ac:dyDescent="0.25">
      <c r="B2" s="62" t="s">
        <v>54</v>
      </c>
      <c r="D2" s="68" t="s">
        <v>18</v>
      </c>
      <c r="E2" s="70" t="s">
        <v>19</v>
      </c>
      <c r="F2" s="20"/>
      <c r="G2" s="74" t="s">
        <v>3</v>
      </c>
      <c r="H2" s="66" t="s">
        <v>7</v>
      </c>
      <c r="I2" s="72" t="s">
        <v>73</v>
      </c>
      <c r="J2" s="66" t="s">
        <v>0</v>
      </c>
      <c r="K2" s="66" t="s">
        <v>1</v>
      </c>
      <c r="L2" s="66" t="s">
        <v>2</v>
      </c>
      <c r="M2" s="66" t="s">
        <v>15</v>
      </c>
      <c r="N2" s="66" t="s">
        <v>82</v>
      </c>
      <c r="O2" s="64" t="s">
        <v>5</v>
      </c>
    </row>
    <row r="3" spans="2:15" ht="18" customHeight="1" thickBot="1" x14ac:dyDescent="0.3">
      <c r="B3" s="63"/>
      <c r="D3" s="69"/>
      <c r="E3" s="71"/>
      <c r="F3" s="20"/>
      <c r="G3" s="75"/>
      <c r="H3" s="67"/>
      <c r="I3" s="73"/>
      <c r="J3" s="67"/>
      <c r="K3" s="67"/>
      <c r="L3" s="67"/>
      <c r="M3" s="67"/>
      <c r="N3" s="67"/>
      <c r="O3" s="65"/>
    </row>
    <row r="4" spans="2:15" ht="18" customHeight="1" thickTop="1" x14ac:dyDescent="0.25">
      <c r="B4" s="21"/>
      <c r="D4" s="22">
        <f>$B$4/I4</f>
        <v>0</v>
      </c>
      <c r="E4" s="2">
        <f>D4*H4</f>
        <v>0</v>
      </c>
      <c r="F4" s="19"/>
      <c r="G4" s="38" t="s">
        <v>4</v>
      </c>
      <c r="H4" s="24">
        <v>2.76</v>
      </c>
      <c r="I4" s="25">
        <v>1</v>
      </c>
      <c r="J4" s="24">
        <f>H4/I4</f>
        <v>2.76</v>
      </c>
      <c r="K4" s="25" t="s">
        <v>24</v>
      </c>
      <c r="L4" s="25" t="s">
        <v>24</v>
      </c>
      <c r="M4" s="25" t="s">
        <v>24</v>
      </c>
      <c r="N4" s="26" t="s">
        <v>106</v>
      </c>
      <c r="O4" s="12" t="s">
        <v>12</v>
      </c>
    </row>
    <row r="5" spans="2:15" ht="18" customHeight="1" thickBot="1" x14ac:dyDescent="0.3">
      <c r="D5" s="27">
        <f t="shared" ref="D5:D12" si="0">$B$4/I5</f>
        <v>0</v>
      </c>
      <c r="E5" s="3">
        <f t="shared" ref="E5:E12" si="1">D5*H5</f>
        <v>0</v>
      </c>
      <c r="F5" s="19"/>
      <c r="G5" s="39" t="s">
        <v>4</v>
      </c>
      <c r="H5" s="28">
        <v>37.9</v>
      </c>
      <c r="I5" s="29">
        <v>15</v>
      </c>
      <c r="J5" s="28">
        <f t="shared" ref="J5:J12" si="2">H5/I5</f>
        <v>2.5266666666666664</v>
      </c>
      <c r="K5" s="29" t="s">
        <v>24</v>
      </c>
      <c r="L5" s="29" t="s">
        <v>24</v>
      </c>
      <c r="M5" s="29" t="s">
        <v>24</v>
      </c>
      <c r="N5" s="30" t="s">
        <v>103</v>
      </c>
      <c r="O5" s="13" t="s">
        <v>8</v>
      </c>
    </row>
    <row r="6" spans="2:15" ht="18" customHeight="1" thickTop="1" x14ac:dyDescent="0.25">
      <c r="B6" s="76" t="s">
        <v>25</v>
      </c>
      <c r="D6" s="27">
        <f t="shared" si="0"/>
        <v>0</v>
      </c>
      <c r="E6" s="3">
        <f t="shared" si="1"/>
        <v>0</v>
      </c>
      <c r="G6" s="39" t="s">
        <v>14</v>
      </c>
      <c r="H6" s="28">
        <v>52.8</v>
      </c>
      <c r="I6" s="29">
        <v>50</v>
      </c>
      <c r="J6" s="28">
        <f t="shared" si="2"/>
        <v>1.056</v>
      </c>
      <c r="K6" s="29" t="s">
        <v>17</v>
      </c>
      <c r="L6" s="29" t="s">
        <v>24</v>
      </c>
      <c r="M6" s="29" t="s">
        <v>16</v>
      </c>
      <c r="N6" s="30" t="s">
        <v>95</v>
      </c>
      <c r="O6" s="13" t="s">
        <v>20</v>
      </c>
    </row>
    <row r="7" spans="2:15" ht="18" customHeight="1" x14ac:dyDescent="0.25">
      <c r="B7" s="77"/>
      <c r="D7" s="27">
        <f t="shared" si="0"/>
        <v>0</v>
      </c>
      <c r="E7" s="3" t="e">
        <f t="shared" si="1"/>
        <v>#VALUE!</v>
      </c>
      <c r="G7" s="39" t="s">
        <v>27</v>
      </c>
      <c r="H7" s="32" t="s">
        <v>24</v>
      </c>
      <c r="I7" s="29">
        <v>154</v>
      </c>
      <c r="J7" s="28" t="e">
        <f t="shared" si="2"/>
        <v>#VALUE!</v>
      </c>
      <c r="K7" s="29" t="s">
        <v>24</v>
      </c>
      <c r="L7" s="29" t="s">
        <v>24</v>
      </c>
      <c r="M7" s="29" t="s">
        <v>24</v>
      </c>
      <c r="N7" s="30" t="s">
        <v>114</v>
      </c>
      <c r="O7" s="13" t="s">
        <v>28</v>
      </c>
    </row>
    <row r="8" spans="2:15" ht="18" customHeight="1" x14ac:dyDescent="0.25">
      <c r="B8" s="77"/>
      <c r="D8" s="27" t="e">
        <f t="shared" si="0"/>
        <v>#VALUE!</v>
      </c>
      <c r="E8" s="3" t="e">
        <f t="shared" si="1"/>
        <v>#VALUE!</v>
      </c>
      <c r="G8" s="39" t="s">
        <v>27</v>
      </c>
      <c r="H8" s="32" t="s">
        <v>24</v>
      </c>
      <c r="I8" s="33" t="s">
        <v>24</v>
      </c>
      <c r="J8" s="28" t="e">
        <f t="shared" si="2"/>
        <v>#VALUE!</v>
      </c>
      <c r="K8" s="29" t="s">
        <v>24</v>
      </c>
      <c r="L8" s="29" t="s">
        <v>24</v>
      </c>
      <c r="M8" s="29" t="s">
        <v>24</v>
      </c>
      <c r="N8" s="30" t="s">
        <v>117</v>
      </c>
      <c r="O8" s="13" t="s">
        <v>29</v>
      </c>
    </row>
    <row r="9" spans="2:15" ht="18" customHeight="1" x14ac:dyDescent="0.25">
      <c r="B9" s="77"/>
      <c r="D9" s="27" t="e">
        <f t="shared" si="0"/>
        <v>#VALUE!</v>
      </c>
      <c r="E9" s="3" t="e">
        <f t="shared" si="1"/>
        <v>#VALUE!</v>
      </c>
      <c r="G9" s="39" t="s">
        <v>27</v>
      </c>
      <c r="H9" s="32" t="s">
        <v>24</v>
      </c>
      <c r="I9" s="33" t="s">
        <v>24</v>
      </c>
      <c r="J9" s="28" t="e">
        <f t="shared" si="2"/>
        <v>#VALUE!</v>
      </c>
      <c r="K9" s="29" t="s">
        <v>24</v>
      </c>
      <c r="L9" s="29" t="s">
        <v>24</v>
      </c>
      <c r="M9" s="29" t="s">
        <v>24</v>
      </c>
      <c r="N9" s="30" t="s">
        <v>123</v>
      </c>
      <c r="O9" s="13" t="s">
        <v>31</v>
      </c>
    </row>
    <row r="10" spans="2:15" ht="18" customHeight="1" x14ac:dyDescent="0.25">
      <c r="B10" s="77"/>
      <c r="D10" s="27" t="e">
        <f t="shared" si="0"/>
        <v>#VALUE!</v>
      </c>
      <c r="E10" s="3" t="e">
        <f t="shared" si="1"/>
        <v>#VALUE!</v>
      </c>
      <c r="G10" s="39" t="s">
        <v>27</v>
      </c>
      <c r="H10" s="32" t="s">
        <v>24</v>
      </c>
      <c r="I10" s="33" t="s">
        <v>24</v>
      </c>
      <c r="J10" s="28" t="e">
        <f t="shared" si="2"/>
        <v>#VALUE!</v>
      </c>
      <c r="K10" s="29" t="s">
        <v>24</v>
      </c>
      <c r="L10" s="29" t="s">
        <v>24</v>
      </c>
      <c r="M10" s="29" t="s">
        <v>24</v>
      </c>
      <c r="N10" s="30" t="s">
        <v>126</v>
      </c>
      <c r="O10" s="13" t="s">
        <v>32</v>
      </c>
    </row>
    <row r="11" spans="2:15" ht="18" customHeight="1" thickBot="1" x14ac:dyDescent="0.3">
      <c r="B11" s="78"/>
      <c r="D11" s="27">
        <f t="shared" si="0"/>
        <v>0</v>
      </c>
      <c r="E11" s="3">
        <f t="shared" si="1"/>
        <v>0</v>
      </c>
      <c r="G11" s="39" t="s">
        <v>137</v>
      </c>
      <c r="H11" s="28">
        <v>1.5</v>
      </c>
      <c r="I11" s="29">
        <v>1</v>
      </c>
      <c r="J11" s="28">
        <f t="shared" si="2"/>
        <v>1.5</v>
      </c>
      <c r="K11" s="29" t="s">
        <v>24</v>
      </c>
      <c r="L11" s="29" t="s">
        <v>24</v>
      </c>
      <c r="M11" s="29" t="s">
        <v>24</v>
      </c>
      <c r="N11" s="30" t="s">
        <v>138</v>
      </c>
      <c r="O11" s="13" t="s">
        <v>36</v>
      </c>
    </row>
    <row r="12" spans="2:15" ht="18" customHeight="1" thickTop="1" thickBot="1" x14ac:dyDescent="0.3">
      <c r="D12" s="34">
        <f t="shared" si="0"/>
        <v>0</v>
      </c>
      <c r="E12" s="4">
        <f t="shared" si="1"/>
        <v>0</v>
      </c>
      <c r="G12" s="40" t="s">
        <v>38</v>
      </c>
      <c r="H12" s="35">
        <v>1.54</v>
      </c>
      <c r="I12" s="36">
        <v>1</v>
      </c>
      <c r="J12" s="35">
        <f t="shared" si="2"/>
        <v>1.54</v>
      </c>
      <c r="K12" s="36" t="s">
        <v>24</v>
      </c>
      <c r="L12" s="36" t="s">
        <v>24</v>
      </c>
      <c r="M12" s="36" t="s">
        <v>24</v>
      </c>
      <c r="N12" s="37" t="s">
        <v>141</v>
      </c>
      <c r="O12" s="14" t="s">
        <v>37</v>
      </c>
    </row>
    <row r="13" spans="2:15" ht="18" customHeight="1" thickTop="1" x14ac:dyDescent="0.25">
      <c r="H13" s="41"/>
      <c r="I13" s="42"/>
      <c r="K13" s="42"/>
      <c r="L13" s="42"/>
      <c r="M13" s="42"/>
      <c r="N13" s="42"/>
    </row>
    <row r="14" spans="2:15" ht="18" customHeight="1" x14ac:dyDescent="0.25">
      <c r="H14" s="41"/>
      <c r="I14" s="42"/>
      <c r="K14" s="42"/>
      <c r="L14" s="42"/>
      <c r="M14" s="42"/>
      <c r="N14" s="42"/>
    </row>
    <row r="15" spans="2:15" ht="18" customHeight="1" x14ac:dyDescent="0.25">
      <c r="H15" s="41"/>
      <c r="I15" s="42"/>
      <c r="K15" s="42"/>
      <c r="L15" s="42"/>
      <c r="M15" s="42"/>
      <c r="N15" s="42"/>
    </row>
    <row r="16" spans="2:15" ht="18" customHeight="1" x14ac:dyDescent="0.25">
      <c r="H16" s="41"/>
      <c r="I16" s="42"/>
      <c r="K16" s="42"/>
      <c r="L16" s="42"/>
      <c r="M16" s="42"/>
      <c r="N16" s="42"/>
    </row>
    <row r="17" spans="8:14" ht="18" customHeight="1" x14ac:dyDescent="0.25">
      <c r="H17" s="41"/>
      <c r="I17" s="42"/>
      <c r="K17" s="42"/>
      <c r="L17" s="42"/>
      <c r="M17" s="42"/>
      <c r="N17" s="42"/>
    </row>
    <row r="18" spans="8:14" ht="18" customHeight="1" x14ac:dyDescent="0.25">
      <c r="H18" s="41"/>
      <c r="I18" s="42"/>
      <c r="K18" s="42"/>
      <c r="L18" s="42"/>
      <c r="M18" s="42"/>
      <c r="N18" s="42"/>
    </row>
    <row r="19" spans="8:14" ht="18" customHeight="1" x14ac:dyDescent="0.25">
      <c r="H19" s="41"/>
      <c r="I19" s="42"/>
      <c r="K19" s="42"/>
      <c r="L19" s="42"/>
      <c r="M19" s="42"/>
      <c r="N19" s="42"/>
    </row>
    <row r="20" spans="8:14" ht="18" customHeight="1" x14ac:dyDescent="0.25">
      <c r="H20" s="41"/>
      <c r="I20" s="42"/>
      <c r="K20" s="42"/>
      <c r="L20" s="42"/>
      <c r="M20" s="42"/>
    </row>
    <row r="21" spans="8:14" ht="18" customHeight="1" x14ac:dyDescent="0.25">
      <c r="H21" s="41"/>
      <c r="I21" s="42"/>
      <c r="K21" s="42"/>
      <c r="L21" s="42"/>
      <c r="M21" s="42"/>
    </row>
    <row r="22" spans="8:14" ht="18" customHeight="1" x14ac:dyDescent="0.25">
      <c r="H22" s="41"/>
      <c r="I22" s="42"/>
      <c r="K22" s="42"/>
      <c r="L22" s="42"/>
      <c r="M22" s="42"/>
    </row>
    <row r="23" spans="8:14" ht="18" customHeight="1" x14ac:dyDescent="0.25">
      <c r="H23" s="41"/>
      <c r="I23" s="42"/>
      <c r="K23" s="42"/>
      <c r="L23" s="42"/>
      <c r="M23" s="42"/>
    </row>
  </sheetData>
  <mergeCells count="13">
    <mergeCell ref="M2:M3"/>
    <mergeCell ref="O2:O3"/>
    <mergeCell ref="G2:G3"/>
    <mergeCell ref="H2:H3"/>
    <mergeCell ref="I2:I3"/>
    <mergeCell ref="J2:J3"/>
    <mergeCell ref="K2:K3"/>
    <mergeCell ref="N2:N3"/>
    <mergeCell ref="B6:B11"/>
    <mergeCell ref="B2:B3"/>
    <mergeCell ref="D2:D3"/>
    <mergeCell ref="E2:E3"/>
    <mergeCell ref="L2:L3"/>
  </mergeCells>
  <conditionalFormatting sqref="E4:E23">
    <cfRule type="expression" dxfId="5" priority="1">
      <formula>D4&lt;1</formula>
    </cfRule>
  </conditionalFormatting>
  <conditionalFormatting sqref="D4:D23">
    <cfRule type="expression" dxfId="4" priority="2">
      <formula>D4&lt;1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3"/>
  <sheetViews>
    <sheetView topLeftCell="F1" workbookViewId="0">
      <selection activeCell="F1" sqref="F1"/>
    </sheetView>
  </sheetViews>
  <sheetFormatPr baseColWidth="10" defaultColWidth="9.140625" defaultRowHeight="18" customHeight="1" x14ac:dyDescent="0.25"/>
  <cols>
    <col min="1" max="1" width="9.140625" style="18" hidden="1" customWidth="1"/>
    <col min="2" max="2" width="14.140625" style="18" hidden="1" customWidth="1"/>
    <col min="3" max="3" width="9.140625" style="18" hidden="1" customWidth="1"/>
    <col min="4" max="4" width="17.140625" style="18" hidden="1" customWidth="1"/>
    <col min="5" max="5" width="13.7109375" style="18" hidden="1" customWidth="1"/>
    <col min="6" max="6" width="3.42578125" style="18" customWidth="1"/>
    <col min="7" max="7" width="27.7109375" style="18" customWidth="1"/>
    <col min="8" max="8" width="9.140625" style="18"/>
    <col min="9" max="9" width="9.28515625" style="18" bestFit="1" customWidth="1"/>
    <col min="10" max="10" width="10.140625" style="18" bestFit="1" customWidth="1"/>
    <col min="11" max="11" width="13.5703125" style="18" bestFit="1" customWidth="1"/>
    <col min="12" max="12" width="20.42578125" style="18" bestFit="1" customWidth="1"/>
    <col min="13" max="14" width="20.42578125" style="18" customWidth="1"/>
    <col min="15" max="15" width="56.7109375" style="18" customWidth="1"/>
    <col min="16" max="16" width="9.140625" style="19"/>
    <col min="17" max="16384" width="9.140625" style="18"/>
  </cols>
  <sheetData>
    <row r="1" spans="2:15" ht="18" customHeight="1" thickBot="1" x14ac:dyDescent="0.3"/>
    <row r="2" spans="2:15" ht="18" customHeight="1" thickTop="1" x14ac:dyDescent="0.25">
      <c r="B2" s="62" t="s">
        <v>54</v>
      </c>
      <c r="D2" s="68" t="s">
        <v>18</v>
      </c>
      <c r="E2" s="70" t="s">
        <v>19</v>
      </c>
      <c r="F2" s="20"/>
      <c r="G2" s="74" t="s">
        <v>3</v>
      </c>
      <c r="H2" s="66" t="s">
        <v>7</v>
      </c>
      <c r="I2" s="72" t="s">
        <v>73</v>
      </c>
      <c r="J2" s="66" t="s">
        <v>0</v>
      </c>
      <c r="K2" s="66" t="s">
        <v>1</v>
      </c>
      <c r="L2" s="66" t="s">
        <v>2</v>
      </c>
      <c r="M2" s="66" t="s">
        <v>15</v>
      </c>
      <c r="N2" s="66" t="s">
        <v>82</v>
      </c>
      <c r="O2" s="64" t="s">
        <v>5</v>
      </c>
    </row>
    <row r="3" spans="2:15" ht="18" customHeight="1" thickBot="1" x14ac:dyDescent="0.3">
      <c r="B3" s="63"/>
      <c r="D3" s="69"/>
      <c r="E3" s="71"/>
      <c r="F3" s="20"/>
      <c r="G3" s="75"/>
      <c r="H3" s="67"/>
      <c r="I3" s="73"/>
      <c r="J3" s="67"/>
      <c r="K3" s="67"/>
      <c r="L3" s="67"/>
      <c r="M3" s="67"/>
      <c r="N3" s="67"/>
      <c r="O3" s="65"/>
    </row>
    <row r="4" spans="2:15" ht="18" customHeight="1" thickTop="1" x14ac:dyDescent="0.25">
      <c r="B4" s="21"/>
      <c r="D4" s="22">
        <f t="shared" ref="D4:D16" si="0">$B$4/I4</f>
        <v>0</v>
      </c>
      <c r="E4" s="2">
        <f t="shared" ref="E4:E16" si="1">D4*H4</f>
        <v>0</v>
      </c>
      <c r="F4" s="19"/>
      <c r="G4" s="38" t="s">
        <v>4</v>
      </c>
      <c r="H4" s="24">
        <v>41</v>
      </c>
      <c r="I4" s="25">
        <v>9</v>
      </c>
      <c r="J4" s="24">
        <f t="shared" ref="J4:J16" si="2">H4/I4</f>
        <v>4.5555555555555554</v>
      </c>
      <c r="K4" s="25" t="s">
        <v>24</v>
      </c>
      <c r="L4" s="25" t="s">
        <v>24</v>
      </c>
      <c r="M4" s="25" t="s">
        <v>24</v>
      </c>
      <c r="N4" s="26" t="s">
        <v>108</v>
      </c>
      <c r="O4" s="12" t="s">
        <v>8</v>
      </c>
    </row>
    <row r="5" spans="2:15" ht="18" customHeight="1" thickBot="1" x14ac:dyDescent="0.3">
      <c r="D5" s="27">
        <f t="shared" si="0"/>
        <v>0</v>
      </c>
      <c r="E5" s="3">
        <f t="shared" si="1"/>
        <v>0</v>
      </c>
      <c r="F5" s="19"/>
      <c r="G5" s="39" t="s">
        <v>4</v>
      </c>
      <c r="H5" s="28">
        <v>3.2</v>
      </c>
      <c r="I5" s="29">
        <v>1</v>
      </c>
      <c r="J5" s="28">
        <f t="shared" si="2"/>
        <v>3.2</v>
      </c>
      <c r="K5" s="29" t="s">
        <v>24</v>
      </c>
      <c r="L5" s="29" t="s">
        <v>24</v>
      </c>
      <c r="M5" s="29" t="s">
        <v>24</v>
      </c>
      <c r="N5" s="30" t="s">
        <v>109</v>
      </c>
      <c r="O5" s="13" t="s">
        <v>10</v>
      </c>
    </row>
    <row r="6" spans="2:15" ht="18" customHeight="1" thickTop="1" x14ac:dyDescent="0.25">
      <c r="B6" s="76" t="s">
        <v>25</v>
      </c>
      <c r="D6" s="27">
        <f t="shared" si="0"/>
        <v>0</v>
      </c>
      <c r="E6" s="3">
        <f t="shared" si="1"/>
        <v>0</v>
      </c>
      <c r="F6" s="19"/>
      <c r="G6" s="39" t="s">
        <v>4</v>
      </c>
      <c r="H6" s="28">
        <v>2.91</v>
      </c>
      <c r="I6" s="29">
        <v>1</v>
      </c>
      <c r="J6" s="28">
        <f t="shared" si="2"/>
        <v>2.91</v>
      </c>
      <c r="K6" s="29" t="s">
        <v>24</v>
      </c>
      <c r="L6" s="29" t="s">
        <v>24</v>
      </c>
      <c r="M6" s="29" t="s">
        <v>24</v>
      </c>
      <c r="N6" s="30" t="s">
        <v>105</v>
      </c>
      <c r="O6" s="13" t="s">
        <v>12</v>
      </c>
    </row>
    <row r="7" spans="2:15" ht="18" customHeight="1" x14ac:dyDescent="0.25">
      <c r="B7" s="77"/>
      <c r="D7" s="27">
        <f t="shared" si="0"/>
        <v>0</v>
      </c>
      <c r="E7" s="3">
        <f t="shared" si="1"/>
        <v>0</v>
      </c>
      <c r="F7" s="19"/>
      <c r="G7" s="39" t="s">
        <v>14</v>
      </c>
      <c r="H7" s="28">
        <v>27</v>
      </c>
      <c r="I7" s="29">
        <v>10</v>
      </c>
      <c r="J7" s="28">
        <f t="shared" si="2"/>
        <v>2.7</v>
      </c>
      <c r="K7" s="29" t="s">
        <v>17</v>
      </c>
      <c r="L7" s="29" t="s">
        <v>24</v>
      </c>
      <c r="M7" s="29" t="s">
        <v>16</v>
      </c>
      <c r="N7" s="30" t="s">
        <v>88</v>
      </c>
      <c r="O7" s="13" t="s">
        <v>77</v>
      </c>
    </row>
    <row r="8" spans="2:15" ht="18" customHeight="1" x14ac:dyDescent="0.25">
      <c r="B8" s="77"/>
      <c r="D8" s="27">
        <f t="shared" si="0"/>
        <v>0</v>
      </c>
      <c r="E8" s="3">
        <f t="shared" si="1"/>
        <v>0</v>
      </c>
      <c r="G8" s="39" t="s">
        <v>14</v>
      </c>
      <c r="H8" s="28">
        <v>24.4</v>
      </c>
      <c r="I8" s="29">
        <v>10</v>
      </c>
      <c r="J8" s="28">
        <f t="shared" si="2"/>
        <v>2.44</v>
      </c>
      <c r="K8" s="29" t="s">
        <v>17</v>
      </c>
      <c r="L8" s="29" t="s">
        <v>24</v>
      </c>
      <c r="M8" s="29" t="s">
        <v>16</v>
      </c>
      <c r="N8" s="30" t="s">
        <v>89</v>
      </c>
      <c r="O8" s="13" t="s">
        <v>76</v>
      </c>
    </row>
    <row r="9" spans="2:15" ht="18" customHeight="1" x14ac:dyDescent="0.25">
      <c r="B9" s="77"/>
      <c r="D9" s="27">
        <f t="shared" si="0"/>
        <v>0</v>
      </c>
      <c r="E9" s="3">
        <f t="shared" si="1"/>
        <v>0</v>
      </c>
      <c r="G9" s="39" t="s">
        <v>14</v>
      </c>
      <c r="H9" s="28">
        <v>75.650000000000006</v>
      </c>
      <c r="I9" s="29">
        <v>50</v>
      </c>
      <c r="J9" s="28">
        <f t="shared" si="2"/>
        <v>1.5130000000000001</v>
      </c>
      <c r="K9" s="29" t="s">
        <v>17</v>
      </c>
      <c r="L9" s="29" t="s">
        <v>24</v>
      </c>
      <c r="M9" s="29" t="s">
        <v>16</v>
      </c>
      <c r="N9" s="30" t="s">
        <v>96</v>
      </c>
      <c r="O9" s="13" t="s">
        <v>20</v>
      </c>
    </row>
    <row r="10" spans="2:15" ht="18" customHeight="1" x14ac:dyDescent="0.25">
      <c r="B10" s="77"/>
      <c r="D10" s="27">
        <f t="shared" si="0"/>
        <v>0</v>
      </c>
      <c r="E10" s="3">
        <f t="shared" si="1"/>
        <v>0</v>
      </c>
      <c r="F10" s="19"/>
      <c r="G10" s="39" t="s">
        <v>14</v>
      </c>
      <c r="H10" s="28">
        <v>32.049999999999997</v>
      </c>
      <c r="I10" s="29">
        <v>10</v>
      </c>
      <c r="J10" s="28">
        <f t="shared" si="2"/>
        <v>3.2049999999999996</v>
      </c>
      <c r="K10" s="29" t="s">
        <v>17</v>
      </c>
      <c r="L10" s="29" t="s">
        <v>24</v>
      </c>
      <c r="M10" s="29" t="s">
        <v>16</v>
      </c>
      <c r="N10" s="30" t="s">
        <v>87</v>
      </c>
      <c r="O10" s="13" t="s">
        <v>75</v>
      </c>
    </row>
    <row r="11" spans="2:15" ht="18" customHeight="1" thickBot="1" x14ac:dyDescent="0.3">
      <c r="B11" s="78"/>
      <c r="D11" s="27">
        <f t="shared" si="0"/>
        <v>0</v>
      </c>
      <c r="E11" s="3" t="e">
        <f t="shared" si="1"/>
        <v>#VALUE!</v>
      </c>
      <c r="G11" s="39" t="s">
        <v>27</v>
      </c>
      <c r="H11" s="32" t="s">
        <v>24</v>
      </c>
      <c r="I11" s="29">
        <v>132</v>
      </c>
      <c r="J11" s="28" t="e">
        <f t="shared" si="2"/>
        <v>#VALUE!</v>
      </c>
      <c r="K11" s="29" t="s">
        <v>24</v>
      </c>
      <c r="L11" s="29" t="s">
        <v>24</v>
      </c>
      <c r="M11" s="29" t="s">
        <v>24</v>
      </c>
      <c r="N11" s="30" t="s">
        <v>113</v>
      </c>
      <c r="O11" s="13" t="s">
        <v>28</v>
      </c>
    </row>
    <row r="12" spans="2:15" ht="18" customHeight="1" thickTop="1" x14ac:dyDescent="0.25">
      <c r="B12" s="43"/>
      <c r="D12" s="27" t="e">
        <f t="shared" si="0"/>
        <v>#VALUE!</v>
      </c>
      <c r="E12" s="3" t="e">
        <f t="shared" si="1"/>
        <v>#VALUE!</v>
      </c>
      <c r="G12" s="39" t="s">
        <v>27</v>
      </c>
      <c r="H12" s="32" t="s">
        <v>24</v>
      </c>
      <c r="I12" s="33" t="s">
        <v>24</v>
      </c>
      <c r="J12" s="28" t="e">
        <f t="shared" si="2"/>
        <v>#VALUE!</v>
      </c>
      <c r="K12" s="29" t="s">
        <v>24</v>
      </c>
      <c r="L12" s="29" t="s">
        <v>24</v>
      </c>
      <c r="M12" s="29" t="s">
        <v>24</v>
      </c>
      <c r="N12" s="30" t="s">
        <v>116</v>
      </c>
      <c r="O12" s="13" t="s">
        <v>29</v>
      </c>
    </row>
    <row r="13" spans="2:15" ht="18" customHeight="1" x14ac:dyDescent="0.25">
      <c r="B13" s="43"/>
      <c r="D13" s="27" t="e">
        <f t="shared" si="0"/>
        <v>#VALUE!</v>
      </c>
      <c r="E13" s="3" t="e">
        <f t="shared" si="1"/>
        <v>#VALUE!</v>
      </c>
      <c r="G13" s="39" t="s">
        <v>27</v>
      </c>
      <c r="H13" s="32" t="s">
        <v>24</v>
      </c>
      <c r="I13" s="33" t="s">
        <v>24</v>
      </c>
      <c r="J13" s="28" t="e">
        <f t="shared" si="2"/>
        <v>#VALUE!</v>
      </c>
      <c r="K13" s="29" t="s">
        <v>24</v>
      </c>
      <c r="L13" s="29" t="s">
        <v>24</v>
      </c>
      <c r="M13" s="29" t="s">
        <v>24</v>
      </c>
      <c r="N13" s="30" t="s">
        <v>127</v>
      </c>
      <c r="O13" s="13" t="s">
        <v>32</v>
      </c>
    </row>
    <row r="14" spans="2:15" ht="18" customHeight="1" x14ac:dyDescent="0.25">
      <c r="B14" s="43"/>
      <c r="D14" s="27">
        <f t="shared" si="0"/>
        <v>0</v>
      </c>
      <c r="E14" s="3">
        <f t="shared" si="1"/>
        <v>0</v>
      </c>
      <c r="G14" s="39" t="s">
        <v>137</v>
      </c>
      <c r="H14" s="28">
        <v>2</v>
      </c>
      <c r="I14" s="29">
        <v>1</v>
      </c>
      <c r="J14" s="28">
        <f t="shared" si="2"/>
        <v>2</v>
      </c>
      <c r="K14" s="29" t="s">
        <v>24</v>
      </c>
      <c r="L14" s="29" t="s">
        <v>24</v>
      </c>
      <c r="M14" s="29" t="s">
        <v>24</v>
      </c>
      <c r="N14" s="30" t="s">
        <v>139</v>
      </c>
      <c r="O14" s="13" t="s">
        <v>35</v>
      </c>
    </row>
    <row r="15" spans="2:15" ht="18" customHeight="1" x14ac:dyDescent="0.25">
      <c r="B15" s="43"/>
      <c r="D15" s="27">
        <f t="shared" si="0"/>
        <v>0</v>
      </c>
      <c r="E15" s="3">
        <f t="shared" si="1"/>
        <v>0</v>
      </c>
      <c r="G15" s="39" t="s">
        <v>38</v>
      </c>
      <c r="H15" s="28">
        <v>1.72</v>
      </c>
      <c r="I15" s="29">
        <v>1</v>
      </c>
      <c r="J15" s="28">
        <f t="shared" si="2"/>
        <v>1.72</v>
      </c>
      <c r="K15" s="29" t="s">
        <v>17</v>
      </c>
      <c r="L15" s="29" t="s">
        <v>24</v>
      </c>
      <c r="M15" s="29" t="s">
        <v>17</v>
      </c>
      <c r="N15" s="30" t="s">
        <v>142</v>
      </c>
      <c r="O15" s="13" t="s">
        <v>37</v>
      </c>
    </row>
    <row r="16" spans="2:15" ht="18" customHeight="1" thickBot="1" x14ac:dyDescent="0.3">
      <c r="B16" s="43"/>
      <c r="D16" s="34">
        <f t="shared" si="0"/>
        <v>0</v>
      </c>
      <c r="E16" s="4">
        <f t="shared" si="1"/>
        <v>0</v>
      </c>
      <c r="F16" s="19"/>
      <c r="G16" s="40" t="s">
        <v>40</v>
      </c>
      <c r="H16" s="35">
        <v>2.99</v>
      </c>
      <c r="I16" s="36">
        <v>1</v>
      </c>
      <c r="J16" s="35">
        <f t="shared" si="2"/>
        <v>2.99</v>
      </c>
      <c r="K16" s="36" t="s">
        <v>24</v>
      </c>
      <c r="L16" s="36" t="s">
        <v>24</v>
      </c>
      <c r="M16" s="36" t="s">
        <v>17</v>
      </c>
      <c r="N16" s="37" t="s">
        <v>144</v>
      </c>
      <c r="O16" s="14" t="s">
        <v>39</v>
      </c>
    </row>
    <row r="17" spans="2:14" ht="18" customHeight="1" thickTop="1" x14ac:dyDescent="0.25">
      <c r="B17" s="43"/>
      <c r="N17" s="42"/>
    </row>
    <row r="18" spans="2:14" ht="18" customHeight="1" x14ac:dyDescent="0.25">
      <c r="B18" s="43"/>
      <c r="N18" s="42"/>
    </row>
    <row r="19" spans="2:14" ht="18" customHeight="1" x14ac:dyDescent="0.25">
      <c r="B19" s="43"/>
      <c r="N19" s="42"/>
    </row>
    <row r="20" spans="2:14" ht="18" customHeight="1" x14ac:dyDescent="0.25">
      <c r="B20" s="43"/>
      <c r="H20" s="41"/>
      <c r="I20" s="42"/>
      <c r="K20" s="42"/>
      <c r="L20" s="42"/>
      <c r="M20" s="42"/>
      <c r="N20" s="42"/>
    </row>
    <row r="21" spans="2:14" ht="18" customHeight="1" x14ac:dyDescent="0.25">
      <c r="B21" s="43"/>
      <c r="H21" s="41"/>
      <c r="I21" s="42"/>
      <c r="K21" s="42"/>
      <c r="L21" s="42"/>
      <c r="M21" s="42"/>
      <c r="N21" s="42"/>
    </row>
    <row r="22" spans="2:14" ht="18" customHeight="1" x14ac:dyDescent="0.25">
      <c r="B22" s="43"/>
      <c r="H22" s="41"/>
      <c r="I22" s="42"/>
      <c r="K22" s="42"/>
      <c r="L22" s="42"/>
      <c r="M22" s="42"/>
      <c r="N22" s="42"/>
    </row>
    <row r="23" spans="2:14" ht="18" customHeight="1" x14ac:dyDescent="0.25">
      <c r="B23" s="43"/>
      <c r="H23" s="41"/>
      <c r="I23" s="42"/>
      <c r="K23" s="42"/>
      <c r="L23" s="42"/>
      <c r="M23" s="42"/>
      <c r="N23" s="42"/>
    </row>
  </sheetData>
  <mergeCells count="13">
    <mergeCell ref="M2:M3"/>
    <mergeCell ref="O2:O3"/>
    <mergeCell ref="H2:H3"/>
    <mergeCell ref="I2:I3"/>
    <mergeCell ref="J2:J3"/>
    <mergeCell ref="K2:K3"/>
    <mergeCell ref="L2:L3"/>
    <mergeCell ref="N2:N3"/>
    <mergeCell ref="B6:B11"/>
    <mergeCell ref="B2:B3"/>
    <mergeCell ref="D2:D3"/>
    <mergeCell ref="E2:E3"/>
    <mergeCell ref="G2:G3"/>
  </mergeCells>
  <conditionalFormatting sqref="E4:E23">
    <cfRule type="expression" dxfId="3" priority="1">
      <formula>D4&lt;1</formula>
    </cfRule>
  </conditionalFormatting>
  <conditionalFormatting sqref="D4:D23">
    <cfRule type="expression" dxfId="2" priority="2">
      <formula>D4&lt;1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23"/>
  <sheetViews>
    <sheetView topLeftCell="F1" workbookViewId="0">
      <selection activeCell="O24" sqref="O24"/>
    </sheetView>
  </sheetViews>
  <sheetFormatPr baseColWidth="10" defaultColWidth="9.140625" defaultRowHeight="18" customHeight="1" x14ac:dyDescent="0.25"/>
  <cols>
    <col min="1" max="1" width="0" style="18" hidden="1" customWidth="1"/>
    <col min="2" max="2" width="14.140625" style="18" hidden="1" customWidth="1"/>
    <col min="3" max="3" width="0" style="18" hidden="1" customWidth="1"/>
    <col min="4" max="4" width="17.140625" style="18" hidden="1" customWidth="1"/>
    <col min="5" max="5" width="13.7109375" style="18" hidden="1" customWidth="1"/>
    <col min="6" max="6" width="3.42578125" style="18" customWidth="1"/>
    <col min="7" max="7" width="27.7109375" style="18" customWidth="1"/>
    <col min="8" max="8" width="9.140625" style="18"/>
    <col min="9" max="9" width="9.28515625" style="18" bestFit="1" customWidth="1"/>
    <col min="10" max="10" width="10.140625" style="18" bestFit="1" customWidth="1"/>
    <col min="11" max="11" width="13.5703125" style="18" bestFit="1" customWidth="1"/>
    <col min="12" max="12" width="20.42578125" style="18" bestFit="1" customWidth="1"/>
    <col min="13" max="14" width="20.42578125" style="18" customWidth="1"/>
    <col min="15" max="15" width="57" style="18" customWidth="1"/>
    <col min="16" max="16" width="9.140625" style="19"/>
    <col min="17" max="16384" width="9.140625" style="18"/>
  </cols>
  <sheetData>
    <row r="1" spans="2:15" ht="18" customHeight="1" thickBot="1" x14ac:dyDescent="0.3"/>
    <row r="2" spans="2:15" ht="18" customHeight="1" thickTop="1" x14ac:dyDescent="0.25">
      <c r="B2" s="62" t="s">
        <v>54</v>
      </c>
      <c r="D2" s="68" t="s">
        <v>18</v>
      </c>
      <c r="E2" s="70" t="s">
        <v>19</v>
      </c>
      <c r="F2" s="20"/>
      <c r="G2" s="74" t="s">
        <v>3</v>
      </c>
      <c r="H2" s="66" t="s">
        <v>7</v>
      </c>
      <c r="I2" s="72" t="s">
        <v>73</v>
      </c>
      <c r="J2" s="66" t="s">
        <v>0</v>
      </c>
      <c r="K2" s="66" t="s">
        <v>1</v>
      </c>
      <c r="L2" s="66" t="s">
        <v>2</v>
      </c>
      <c r="M2" s="66" t="s">
        <v>15</v>
      </c>
      <c r="N2" s="66" t="s">
        <v>82</v>
      </c>
      <c r="O2" s="64" t="s">
        <v>5</v>
      </c>
    </row>
    <row r="3" spans="2:15" ht="18" customHeight="1" thickBot="1" x14ac:dyDescent="0.3">
      <c r="B3" s="63"/>
      <c r="D3" s="69"/>
      <c r="E3" s="71"/>
      <c r="F3" s="20"/>
      <c r="G3" s="75"/>
      <c r="H3" s="67"/>
      <c r="I3" s="73"/>
      <c r="J3" s="67"/>
      <c r="K3" s="67"/>
      <c r="L3" s="67"/>
      <c r="M3" s="67"/>
      <c r="N3" s="67"/>
      <c r="O3" s="65"/>
    </row>
    <row r="4" spans="2:15" ht="18" customHeight="1" thickTop="1" x14ac:dyDescent="0.25">
      <c r="B4" s="21"/>
      <c r="D4" s="22">
        <f>$B$4/I4</f>
        <v>0</v>
      </c>
      <c r="E4" s="2">
        <f>D4*H4</f>
        <v>0</v>
      </c>
      <c r="F4" s="19"/>
      <c r="G4" s="38" t="s">
        <v>4</v>
      </c>
      <c r="H4" s="24">
        <v>4</v>
      </c>
      <c r="I4" s="25">
        <v>1</v>
      </c>
      <c r="J4" s="24">
        <f>H4/I4</f>
        <v>4</v>
      </c>
      <c r="K4" s="25" t="s">
        <v>24</v>
      </c>
      <c r="L4" s="25" t="s">
        <v>24</v>
      </c>
      <c r="M4" s="25" t="s">
        <v>24</v>
      </c>
      <c r="N4" s="26" t="s">
        <v>110</v>
      </c>
      <c r="O4" s="12" t="s">
        <v>6</v>
      </c>
    </row>
    <row r="5" spans="2:15" ht="18" customHeight="1" thickBot="1" x14ac:dyDescent="0.3">
      <c r="D5" s="27">
        <f t="shared" ref="D5:D16" si="0">$B$4/I5</f>
        <v>0</v>
      </c>
      <c r="E5" s="3">
        <f t="shared" ref="E5:E16" si="1">D5*H5</f>
        <v>0</v>
      </c>
      <c r="F5" s="19"/>
      <c r="G5" s="39" t="s">
        <v>4</v>
      </c>
      <c r="H5" s="28">
        <v>4.5199999999999996</v>
      </c>
      <c r="I5" s="29">
        <v>1</v>
      </c>
      <c r="J5" s="28">
        <f t="shared" ref="J5:J16" si="2">H5/I5</f>
        <v>4.5199999999999996</v>
      </c>
      <c r="K5" s="29" t="s">
        <v>24</v>
      </c>
      <c r="L5" s="29" t="s">
        <v>24</v>
      </c>
      <c r="M5" s="29" t="s">
        <v>24</v>
      </c>
      <c r="N5" s="30" t="s">
        <v>111</v>
      </c>
      <c r="O5" s="13" t="s">
        <v>11</v>
      </c>
    </row>
    <row r="6" spans="2:15" ht="18" customHeight="1" thickTop="1" x14ac:dyDescent="0.25">
      <c r="B6" s="76" t="s">
        <v>25</v>
      </c>
      <c r="D6" s="27">
        <f t="shared" si="0"/>
        <v>0</v>
      </c>
      <c r="E6" s="3">
        <f t="shared" si="1"/>
        <v>0</v>
      </c>
      <c r="G6" s="39" t="s">
        <v>4</v>
      </c>
      <c r="H6" s="28">
        <v>3.53</v>
      </c>
      <c r="I6" s="29">
        <v>1</v>
      </c>
      <c r="J6" s="28">
        <f t="shared" si="2"/>
        <v>3.53</v>
      </c>
      <c r="K6" s="29" t="s">
        <v>24</v>
      </c>
      <c r="L6" s="29" t="s">
        <v>24</v>
      </c>
      <c r="M6" s="29" t="s">
        <v>24</v>
      </c>
      <c r="N6" s="30" t="s">
        <v>104</v>
      </c>
      <c r="O6" s="13" t="s">
        <v>12</v>
      </c>
    </row>
    <row r="7" spans="2:15" ht="18" customHeight="1" x14ac:dyDescent="0.25">
      <c r="B7" s="77"/>
      <c r="D7" s="27">
        <f t="shared" si="0"/>
        <v>0</v>
      </c>
      <c r="E7" s="3">
        <f t="shared" si="1"/>
        <v>0</v>
      </c>
      <c r="F7" s="19"/>
      <c r="G7" s="39" t="s">
        <v>4</v>
      </c>
      <c r="H7" s="28">
        <v>18.600000000000001</v>
      </c>
      <c r="I7" s="29">
        <v>3</v>
      </c>
      <c r="J7" s="28">
        <f t="shared" si="2"/>
        <v>6.2</v>
      </c>
      <c r="K7" s="29" t="s">
        <v>24</v>
      </c>
      <c r="L7" s="29" t="s">
        <v>24</v>
      </c>
      <c r="M7" s="29" t="s">
        <v>24</v>
      </c>
      <c r="N7" s="30" t="s">
        <v>102</v>
      </c>
      <c r="O7" s="13" t="s">
        <v>8</v>
      </c>
    </row>
    <row r="8" spans="2:15" ht="18" customHeight="1" x14ac:dyDescent="0.25">
      <c r="B8" s="77"/>
      <c r="D8" s="27">
        <f t="shared" si="0"/>
        <v>0</v>
      </c>
      <c r="E8" s="3">
        <f t="shared" si="1"/>
        <v>0</v>
      </c>
      <c r="F8" s="19"/>
      <c r="G8" s="39" t="s">
        <v>14</v>
      </c>
      <c r="H8" s="28">
        <v>33.6</v>
      </c>
      <c r="I8" s="29">
        <v>8</v>
      </c>
      <c r="J8" s="28">
        <f t="shared" si="2"/>
        <v>4.2</v>
      </c>
      <c r="K8" s="29" t="s">
        <v>17</v>
      </c>
      <c r="L8" s="29" t="s">
        <v>24</v>
      </c>
      <c r="M8" s="29" t="s">
        <v>16</v>
      </c>
      <c r="N8" s="30" t="s">
        <v>86</v>
      </c>
      <c r="O8" s="13" t="s">
        <v>75</v>
      </c>
    </row>
    <row r="9" spans="2:15" ht="18" customHeight="1" x14ac:dyDescent="0.25">
      <c r="B9" s="77"/>
      <c r="D9" s="27">
        <f t="shared" si="0"/>
        <v>0</v>
      </c>
      <c r="E9" s="3">
        <f t="shared" si="1"/>
        <v>0</v>
      </c>
      <c r="G9" s="39" t="s">
        <v>14</v>
      </c>
      <c r="H9" s="28">
        <v>29.2</v>
      </c>
      <c r="I9" s="29">
        <v>8</v>
      </c>
      <c r="J9" s="28">
        <f t="shared" si="2"/>
        <v>3.65</v>
      </c>
      <c r="K9" s="29" t="s">
        <v>17</v>
      </c>
      <c r="L9" s="29" t="s">
        <v>24</v>
      </c>
      <c r="M9" s="29" t="s">
        <v>16</v>
      </c>
      <c r="N9" s="30" t="s">
        <v>90</v>
      </c>
      <c r="O9" s="13" t="s">
        <v>77</v>
      </c>
    </row>
    <row r="10" spans="2:15" ht="18" customHeight="1" x14ac:dyDescent="0.25">
      <c r="B10" s="77"/>
      <c r="D10" s="27">
        <f t="shared" si="0"/>
        <v>0</v>
      </c>
      <c r="E10" s="3">
        <f t="shared" si="1"/>
        <v>0</v>
      </c>
      <c r="G10" s="39" t="s">
        <v>14</v>
      </c>
      <c r="H10" s="28">
        <v>25.05</v>
      </c>
      <c r="I10" s="29">
        <v>8</v>
      </c>
      <c r="J10" s="28">
        <f t="shared" si="2"/>
        <v>3.1312500000000001</v>
      </c>
      <c r="K10" s="29" t="s">
        <v>17</v>
      </c>
      <c r="L10" s="29" t="s">
        <v>24</v>
      </c>
      <c r="M10" s="29" t="s">
        <v>16</v>
      </c>
      <c r="N10" s="30" t="s">
        <v>93</v>
      </c>
      <c r="O10" s="13" t="s">
        <v>76</v>
      </c>
    </row>
    <row r="11" spans="2:15" ht="18" customHeight="1" thickBot="1" x14ac:dyDescent="0.3">
      <c r="B11" s="78"/>
      <c r="D11" s="27">
        <f t="shared" si="0"/>
        <v>0</v>
      </c>
      <c r="E11" s="3" t="e">
        <f t="shared" si="1"/>
        <v>#VALUE!</v>
      </c>
      <c r="G11" s="39" t="s">
        <v>27</v>
      </c>
      <c r="H11" s="32" t="s">
        <v>24</v>
      </c>
      <c r="I11" s="29">
        <v>64</v>
      </c>
      <c r="J11" s="28" t="e">
        <f t="shared" si="2"/>
        <v>#VALUE!</v>
      </c>
      <c r="K11" s="29" t="s">
        <v>24</v>
      </c>
      <c r="L11" s="29" t="s">
        <v>24</v>
      </c>
      <c r="M11" s="29" t="s">
        <v>24</v>
      </c>
      <c r="N11" s="30" t="s">
        <v>112</v>
      </c>
      <c r="O11" s="13" t="s">
        <v>28</v>
      </c>
    </row>
    <row r="12" spans="2:15" ht="18" customHeight="1" thickTop="1" x14ac:dyDescent="0.25">
      <c r="D12" s="27" t="e">
        <f t="shared" si="0"/>
        <v>#VALUE!</v>
      </c>
      <c r="E12" s="3" t="e">
        <f t="shared" si="1"/>
        <v>#VALUE!</v>
      </c>
      <c r="G12" s="39" t="s">
        <v>27</v>
      </c>
      <c r="H12" s="32" t="s">
        <v>24</v>
      </c>
      <c r="I12" s="33" t="s">
        <v>24</v>
      </c>
      <c r="J12" s="28" t="e">
        <f t="shared" si="2"/>
        <v>#VALUE!</v>
      </c>
      <c r="K12" s="29" t="s">
        <v>24</v>
      </c>
      <c r="L12" s="29" t="s">
        <v>24</v>
      </c>
      <c r="M12" s="29" t="s">
        <v>24</v>
      </c>
      <c r="N12" s="30" t="s">
        <v>115</v>
      </c>
      <c r="O12" s="13" t="s">
        <v>29</v>
      </c>
    </row>
    <row r="13" spans="2:15" ht="18" customHeight="1" x14ac:dyDescent="0.25">
      <c r="D13" s="27" t="e">
        <f t="shared" si="0"/>
        <v>#VALUE!</v>
      </c>
      <c r="E13" s="3" t="e">
        <f t="shared" si="1"/>
        <v>#VALUE!</v>
      </c>
      <c r="G13" s="39" t="s">
        <v>27</v>
      </c>
      <c r="H13" s="32" t="s">
        <v>24</v>
      </c>
      <c r="I13" s="33" t="s">
        <v>24</v>
      </c>
      <c r="J13" s="28" t="e">
        <f t="shared" si="2"/>
        <v>#VALUE!</v>
      </c>
      <c r="K13" s="29" t="s">
        <v>24</v>
      </c>
      <c r="L13" s="29" t="s">
        <v>24</v>
      </c>
      <c r="M13" s="29" t="s">
        <v>24</v>
      </c>
      <c r="N13" s="30" t="s">
        <v>124</v>
      </c>
      <c r="O13" s="13" t="s">
        <v>31</v>
      </c>
    </row>
    <row r="14" spans="2:15" ht="18" customHeight="1" x14ac:dyDescent="0.25">
      <c r="D14" s="27" t="e">
        <f t="shared" si="0"/>
        <v>#VALUE!</v>
      </c>
      <c r="E14" s="3" t="e">
        <f t="shared" si="1"/>
        <v>#VALUE!</v>
      </c>
      <c r="G14" s="39" t="s">
        <v>27</v>
      </c>
      <c r="H14" s="32" t="s">
        <v>24</v>
      </c>
      <c r="I14" s="33" t="s">
        <v>24</v>
      </c>
      <c r="J14" s="28" t="e">
        <f t="shared" si="2"/>
        <v>#VALUE!</v>
      </c>
      <c r="K14" s="29" t="s">
        <v>24</v>
      </c>
      <c r="L14" s="29" t="s">
        <v>24</v>
      </c>
      <c r="M14" s="29" t="s">
        <v>24</v>
      </c>
      <c r="N14" s="30" t="s">
        <v>128</v>
      </c>
      <c r="O14" s="13" t="s">
        <v>32</v>
      </c>
    </row>
    <row r="15" spans="2:15" ht="18" customHeight="1" x14ac:dyDescent="0.25">
      <c r="D15" s="27">
        <f t="shared" si="0"/>
        <v>0</v>
      </c>
      <c r="E15" s="3">
        <f t="shared" si="1"/>
        <v>0</v>
      </c>
      <c r="G15" s="39" t="s">
        <v>137</v>
      </c>
      <c r="H15" s="28">
        <v>2.5099999999999998</v>
      </c>
      <c r="I15" s="29">
        <v>1</v>
      </c>
      <c r="J15" s="28">
        <f t="shared" si="2"/>
        <v>2.5099999999999998</v>
      </c>
      <c r="K15" s="29" t="s">
        <v>24</v>
      </c>
      <c r="L15" s="29" t="s">
        <v>24</v>
      </c>
      <c r="M15" s="29" t="s">
        <v>24</v>
      </c>
      <c r="N15" s="30" t="s">
        <v>140</v>
      </c>
      <c r="O15" s="13" t="s">
        <v>34</v>
      </c>
    </row>
    <row r="16" spans="2:15" ht="18" customHeight="1" thickBot="1" x14ac:dyDescent="0.3">
      <c r="D16" s="34">
        <f t="shared" si="0"/>
        <v>0</v>
      </c>
      <c r="E16" s="4">
        <f t="shared" si="1"/>
        <v>0</v>
      </c>
      <c r="G16" s="40" t="s">
        <v>38</v>
      </c>
      <c r="H16" s="35">
        <v>2.41</v>
      </c>
      <c r="I16" s="36">
        <v>1</v>
      </c>
      <c r="J16" s="35">
        <f t="shared" si="2"/>
        <v>2.41</v>
      </c>
      <c r="K16" s="36" t="s">
        <v>17</v>
      </c>
      <c r="L16" s="36" t="s">
        <v>24</v>
      </c>
      <c r="M16" s="36" t="s">
        <v>24</v>
      </c>
      <c r="N16" s="37" t="s">
        <v>143</v>
      </c>
      <c r="O16" s="14" t="s">
        <v>37</v>
      </c>
    </row>
    <row r="17" spans="8:14" ht="18" customHeight="1" thickTop="1" x14ac:dyDescent="0.25">
      <c r="H17" s="41"/>
      <c r="I17" s="42"/>
      <c r="K17" s="42"/>
      <c r="L17" s="42"/>
      <c r="M17" s="42"/>
      <c r="N17" s="42"/>
    </row>
    <row r="18" spans="8:14" ht="18" customHeight="1" x14ac:dyDescent="0.25">
      <c r="H18" s="41"/>
      <c r="I18" s="42"/>
      <c r="K18" s="42"/>
      <c r="L18" s="42"/>
      <c r="M18" s="42"/>
      <c r="N18" s="42"/>
    </row>
    <row r="19" spans="8:14" ht="18" customHeight="1" x14ac:dyDescent="0.25">
      <c r="H19" s="41"/>
      <c r="I19" s="42"/>
      <c r="K19" s="42"/>
      <c r="L19" s="42"/>
      <c r="M19" s="42"/>
      <c r="N19" s="42"/>
    </row>
    <row r="20" spans="8:14" ht="18" customHeight="1" x14ac:dyDescent="0.25">
      <c r="H20" s="41"/>
      <c r="I20" s="42"/>
      <c r="K20" s="42"/>
      <c r="L20" s="42"/>
      <c r="M20" s="42"/>
      <c r="N20" s="42"/>
    </row>
    <row r="21" spans="8:14" ht="18" customHeight="1" x14ac:dyDescent="0.25">
      <c r="H21" s="41"/>
      <c r="I21" s="42"/>
      <c r="K21" s="42"/>
      <c r="L21" s="42"/>
      <c r="M21" s="42"/>
      <c r="N21" s="42"/>
    </row>
    <row r="22" spans="8:14" ht="18" customHeight="1" x14ac:dyDescent="0.25">
      <c r="H22" s="41"/>
      <c r="I22" s="42"/>
      <c r="K22" s="42"/>
      <c r="L22" s="42"/>
      <c r="M22" s="42"/>
      <c r="N22" s="42"/>
    </row>
    <row r="23" spans="8:14" ht="18" customHeight="1" x14ac:dyDescent="0.25">
      <c r="H23" s="41"/>
      <c r="I23" s="42"/>
      <c r="K23" s="42"/>
      <c r="L23" s="42"/>
      <c r="M23" s="42"/>
      <c r="N23" s="42"/>
    </row>
  </sheetData>
  <mergeCells count="13">
    <mergeCell ref="M2:M3"/>
    <mergeCell ref="O2:O3"/>
    <mergeCell ref="H2:H3"/>
    <mergeCell ref="I2:I3"/>
    <mergeCell ref="J2:J3"/>
    <mergeCell ref="K2:K3"/>
    <mergeCell ref="L2:L3"/>
    <mergeCell ref="N2:N3"/>
    <mergeCell ref="B6:B11"/>
    <mergeCell ref="B2:B3"/>
    <mergeCell ref="D2:D3"/>
    <mergeCell ref="E2:E3"/>
    <mergeCell ref="G2:G3"/>
  </mergeCells>
  <conditionalFormatting sqref="E4:E23">
    <cfRule type="expression" dxfId="1" priority="1">
      <formula>D4&lt;1</formula>
    </cfRule>
  </conditionalFormatting>
  <conditionalFormatting sqref="D4:D23">
    <cfRule type="expression" dxfId="0" priority="2">
      <formula>D4&lt;1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Hinweise</vt:lpstr>
      <vt:lpstr>100 ml</vt:lpstr>
      <vt:lpstr>250 ml</vt:lpstr>
      <vt:lpstr>500 ml</vt:lpstr>
      <vt:lpstr>1 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2023-11-06T07:09:07Z</dcterms:modified>
</cp:coreProperties>
</file>