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330" windowHeight="10425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'Tabelle1'!$C$4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'Tabelle1'!$C$450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'Tabelle1'!$C$4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<sst xmlns="http://schemas.openxmlformats.org/spreadsheetml/2006/main" count="14" uniqueCount="12">
  <si>
    <t>Kapital</t>
  </si>
  <si>
    <t>Zinssatz(%)</t>
  </si>
  <si>
    <t>Jahr</t>
  </si>
  <si>
    <t>Monat</t>
  </si>
  <si>
    <t>Auszahlung</t>
  </si>
  <si>
    <t>Parameter:</t>
  </si>
  <si>
    <t>Wie lange reicht mein Geld?</t>
  </si>
  <si>
    <t>Rente</t>
  </si>
  <si>
    <t>Alter:</t>
  </si>
  <si>
    <t>Jahre</t>
  </si>
  <si>
    <t>monatlich:</t>
  </si>
  <si>
    <t>Ein- oder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</si>
</sst>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2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1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6" fontId="0" fillId="0" borderId="0" xfId="0" applyNumberFormat="1" applyAlignment="1">
      <alignment/>
    </xf>
    <xf numFmtId="6" fontId="0" fillId="0" borderId="2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15" xfId="0" applyNumberFormat="1" applyBorder="1" applyAlignment="1">
      <alignment/>
    </xf>
    <xf numFmtId="6" fontId="0" fillId="0" borderId="5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6"/>
  <sheetViews>
    <sheetView tabSelected="1" workbookViewId="0" topLeftCell="A1">
      <selection activeCell="F13" sqref="F13"/>
    </sheetView>
  </sheetViews>
  <sheetFormatPr defaultColWidth="11.421875" defaultRowHeight="12.75"/>
  <cols>
    <col min="3" max="3" width="11.421875" style="19" customWidth="1"/>
  </cols>
  <sheetData>
    <row r="1" spans="1:5" ht="12.75">
      <c r="A1" s="13" t="s">
        <v>6</v>
      </c>
      <c r="B1" s="10"/>
      <c r="D1" s="15" t="s">
        <v>8</v>
      </c>
      <c r="E1">
        <v>53</v>
      </c>
    </row>
    <row r="2" spans="2:6" ht="12.75">
      <c r="B2" s="1"/>
      <c r="C2" s="20"/>
      <c r="D2" s="2"/>
      <c r="E2" s="2" t="s">
        <v>11</v>
      </c>
      <c r="F2" s="3"/>
    </row>
    <row r="3" spans="1:6" ht="13.5" thickBot="1">
      <c r="A3" s="11"/>
      <c r="B3" s="14" t="s">
        <v>5</v>
      </c>
      <c r="C3" s="21" t="s">
        <v>0</v>
      </c>
      <c r="D3" s="8" t="s">
        <v>1</v>
      </c>
      <c r="E3" s="8" t="s">
        <v>4</v>
      </c>
      <c r="F3" s="9" t="s">
        <v>7</v>
      </c>
    </row>
    <row r="4" spans="1:6" ht="13.5" thickBot="1">
      <c r="A4" s="11"/>
      <c r="B4" s="12"/>
      <c r="C4" s="22">
        <v>10000</v>
      </c>
      <c r="D4" s="7">
        <v>1.5</v>
      </c>
      <c r="E4" s="16">
        <v>-100</v>
      </c>
      <c r="F4" s="17">
        <v>500</v>
      </c>
    </row>
    <row r="5" spans="1:6" ht="12.75">
      <c r="A5" s="11"/>
      <c r="B5" s="4"/>
      <c r="C5" s="23" t="s">
        <v>10</v>
      </c>
      <c r="D5" s="18">
        <f>((1+$D$4/100)^(1/12)-1)</f>
        <v>0.0012414877164492744</v>
      </c>
      <c r="E5" s="5"/>
      <c r="F5" s="6"/>
    </row>
    <row r="6" spans="1:7" ht="12.75">
      <c r="A6" t="s">
        <v>2</v>
      </c>
      <c r="B6" t="s">
        <v>3</v>
      </c>
      <c r="C6" s="19" t="s">
        <v>0</v>
      </c>
      <c r="D6" t="s">
        <v>4</v>
      </c>
      <c r="E6" s="15">
        <f>IF(F6=65,"Rente:","")</f>
      </c>
      <c r="F6">
        <f>$E$1</f>
        <v>53</v>
      </c>
      <c r="G6" t="s">
        <v>9</v>
      </c>
    </row>
    <row r="7" spans="1:4" ht="12.75">
      <c r="A7">
        <v>1</v>
      </c>
      <c r="B7">
        <v>1</v>
      </c>
      <c r="C7" s="19">
        <f>C4+$D$5*C4-D7</f>
        <v>10112.414877164492</v>
      </c>
      <c r="D7">
        <f>IF(F6&lt;65,$E$4,$F$4)</f>
        <v>-100</v>
      </c>
    </row>
    <row r="8" spans="1:4" ht="12.75">
      <c r="A8">
        <v>1</v>
      </c>
      <c r="B8">
        <v>2</v>
      </c>
      <c r="C8" s="19">
        <f aca="true" t="shared" si="0" ref="C8:C71">C7+$D$5*C7-D8</f>
        <v>10224.96931601813</v>
      </c>
      <c r="D8">
        <f>IF(F6&lt;65,$E$4,$F$4)</f>
        <v>-100</v>
      </c>
    </row>
    <row r="9" spans="1:4" ht="12.75">
      <c r="A9">
        <v>1</v>
      </c>
      <c r="B9">
        <v>3</v>
      </c>
      <c r="C9" s="19">
        <f t="shared" si="0"/>
        <v>10337.663489825038</v>
      </c>
      <c r="D9">
        <f>IF(F6&lt;65,$E$4,$F$4)</f>
        <v>-100</v>
      </c>
    </row>
    <row r="10" spans="1:4" ht="12.75">
      <c r="A10">
        <v>1</v>
      </c>
      <c r="B10">
        <v>4</v>
      </c>
      <c r="C10" s="19">
        <f t="shared" si="0"/>
        <v>10450.497572064442</v>
      </c>
      <c r="D10">
        <f>IF(F6&lt;65,$E$4,$F$4)</f>
        <v>-100</v>
      </c>
    </row>
    <row r="11" spans="1:4" ht="12.75">
      <c r="A11">
        <v>1</v>
      </c>
      <c r="B11">
        <v>5</v>
      </c>
      <c r="C11" s="19">
        <f t="shared" si="0"/>
        <v>10563.471736430942</v>
      </c>
      <c r="D11">
        <f>IF(F6&lt;65,$E$4,$F$4)</f>
        <v>-100</v>
      </c>
    </row>
    <row r="12" spans="1:4" ht="12.75">
      <c r="A12">
        <v>1</v>
      </c>
      <c r="B12">
        <v>6</v>
      </c>
      <c r="C12" s="19">
        <f t="shared" si="0"/>
        <v>10676.58615683478</v>
      </c>
      <c r="D12">
        <f>IF(F6&lt;65,$E$4,$F$4)</f>
        <v>-100</v>
      </c>
    </row>
    <row r="13" spans="1:4" ht="12.75">
      <c r="A13">
        <v>1</v>
      </c>
      <c r="B13">
        <v>7</v>
      </c>
      <c r="C13" s="19">
        <f t="shared" si="0"/>
        <v>10789.841007402101</v>
      </c>
      <c r="D13">
        <f>IF(F6&lt;65,$E$4,$F$4)</f>
        <v>-100</v>
      </c>
    </row>
    <row r="14" spans="1:4" ht="12.75">
      <c r="A14">
        <v>1</v>
      </c>
      <c r="B14">
        <v>8</v>
      </c>
      <c r="C14" s="19">
        <f t="shared" si="0"/>
        <v>10903.236462475232</v>
      </c>
      <c r="D14">
        <f>IF(F6&lt;65,$E$4,$F$4)</f>
        <v>-100</v>
      </c>
    </row>
    <row r="15" spans="1:4" ht="12.75">
      <c r="A15">
        <v>1</v>
      </c>
      <c r="B15">
        <v>9</v>
      </c>
      <c r="C15" s="19">
        <f t="shared" si="0"/>
        <v>11016.772696612936</v>
      </c>
      <c r="D15">
        <f>IF(F6&lt;65,$E$4,$F$4)</f>
        <v>-100</v>
      </c>
    </row>
    <row r="16" spans="1:4" ht="12.75">
      <c r="A16">
        <v>1</v>
      </c>
      <c r="B16">
        <v>10</v>
      </c>
      <c r="C16" s="19">
        <f t="shared" si="0"/>
        <v>11130.449884590695</v>
      </c>
      <c r="D16">
        <f>IF(F6&lt;65,$E$4,$F$4)</f>
        <v>-100</v>
      </c>
    </row>
    <row r="17" spans="1:4" ht="12.75">
      <c r="A17">
        <v>1</v>
      </c>
      <c r="B17">
        <v>11</v>
      </c>
      <c r="C17" s="19">
        <f t="shared" si="0"/>
        <v>11244.268201400968</v>
      </c>
      <c r="D17">
        <f>IF(F6&lt;65,$E$4,$F$4)</f>
        <v>-100</v>
      </c>
    </row>
    <row r="18" spans="1:7" ht="12.75">
      <c r="A18">
        <v>1</v>
      </c>
      <c r="B18">
        <v>12</v>
      </c>
      <c r="C18" s="19">
        <f t="shared" si="0"/>
        <v>11358.227822253468</v>
      </c>
      <c r="D18">
        <f>IF(F6&lt;65,$E$4,$F$4)</f>
        <v>-100</v>
      </c>
      <c r="E18" s="15">
        <f>IF(F18=65,"Rente:","")</f>
      </c>
      <c r="F18">
        <f>F6+1</f>
        <v>54</v>
      </c>
      <c r="G18" t="str">
        <f>G6</f>
        <v>Jahre</v>
      </c>
    </row>
    <row r="19" spans="1:4" ht="12.75">
      <c r="A19">
        <v>2</v>
      </c>
      <c r="B19">
        <v>1</v>
      </c>
      <c r="C19" s="19">
        <f t="shared" si="0"/>
        <v>11472.328922575427</v>
      </c>
      <c r="D19">
        <f>IF(F18&lt;65,$E$4,$F$4)</f>
        <v>-100</v>
      </c>
    </row>
    <row r="20" spans="1:4" ht="12.75">
      <c r="A20">
        <v>2</v>
      </c>
      <c r="B20">
        <v>2</v>
      </c>
      <c r="C20" s="19">
        <f t="shared" si="0"/>
        <v>11586.571678011871</v>
      </c>
      <c r="D20">
        <f>IF(F18&lt;65,$E$4,$F$4)</f>
        <v>-100</v>
      </c>
    </row>
    <row r="21" spans="1:4" ht="12.75">
      <c r="A21">
        <v>2</v>
      </c>
      <c r="B21">
        <v>3</v>
      </c>
      <c r="C21" s="19">
        <f t="shared" si="0"/>
        <v>11700.956264425882</v>
      </c>
      <c r="D21">
        <f>IF(F18&lt;65,$E$4,$F$4)</f>
        <v>-100</v>
      </c>
    </row>
    <row r="22" spans="1:4" ht="12.75">
      <c r="A22">
        <v>2</v>
      </c>
      <c r="B22">
        <v>4</v>
      </c>
      <c r="C22" s="19">
        <f t="shared" si="0"/>
        <v>11815.482857898876</v>
      </c>
      <c r="D22">
        <f>IF(F18&lt;65,$E$4,$F$4)</f>
        <v>-100</v>
      </c>
    </row>
    <row r="23" spans="1:4" ht="12.75">
      <c r="A23">
        <v>2</v>
      </c>
      <c r="B23">
        <v>5</v>
      </c>
      <c r="C23" s="19">
        <f t="shared" si="0"/>
        <v>11930.151634730875</v>
      </c>
      <c r="D23">
        <f>IF(F18&lt;65,$E$4,$F$4)</f>
        <v>-100</v>
      </c>
    </row>
    <row r="24" spans="1:4" ht="12.75">
      <c r="A24">
        <v>2</v>
      </c>
      <c r="B24">
        <v>6</v>
      </c>
      <c r="C24" s="19">
        <f t="shared" si="0"/>
        <v>12044.96277144077</v>
      </c>
      <c r="D24">
        <f>IF(F18&lt;65,$E$4,$F$4)</f>
        <v>-100</v>
      </c>
    </row>
    <row r="25" spans="1:4" ht="12.75">
      <c r="A25">
        <v>2</v>
      </c>
      <c r="B25">
        <v>7</v>
      </c>
      <c r="C25" s="19">
        <f t="shared" si="0"/>
        <v>12159.916444766603</v>
      </c>
      <c r="D25">
        <f>IF(F18&lt;65,$E$4,$F$4)</f>
        <v>-100</v>
      </c>
    </row>
    <row r="26" spans="1:4" ht="12.75">
      <c r="A26">
        <v>2</v>
      </c>
      <c r="B26">
        <v>8</v>
      </c>
      <c r="C26" s="19">
        <f t="shared" si="0"/>
        <v>12275.01283166583</v>
      </c>
      <c r="D26">
        <f>IF(F18&lt;65,$E$4,$F$4)</f>
        <v>-100</v>
      </c>
    </row>
    <row r="27" spans="1:4" ht="12.75">
      <c r="A27">
        <v>2</v>
      </c>
      <c r="B27">
        <v>9</v>
      </c>
      <c r="C27" s="19">
        <f t="shared" si="0"/>
        <v>12390.252109315601</v>
      </c>
      <c r="D27">
        <f>IF(F18&lt;65,$E$4,$F$4)</f>
        <v>-100</v>
      </c>
    </row>
    <row r="28" spans="1:4" ht="12.75">
      <c r="A28">
        <v>2</v>
      </c>
      <c r="B28">
        <v>10</v>
      </c>
      <c r="C28" s="19">
        <f t="shared" si="0"/>
        <v>12505.634455113026</v>
      </c>
      <c r="D28">
        <f>IF(F18&lt;65,$E$4,$F$4)</f>
        <v>-100</v>
      </c>
    </row>
    <row r="29" spans="1:4" ht="12.75">
      <c r="A29">
        <v>2</v>
      </c>
      <c r="B29">
        <v>11</v>
      </c>
      <c r="C29" s="19">
        <f t="shared" si="0"/>
        <v>12621.160046675453</v>
      </c>
      <c r="D29">
        <f>IF(F18&lt;65,$E$4,$F$4)</f>
        <v>-100</v>
      </c>
    </row>
    <row r="30" spans="1:7" ht="12.75">
      <c r="A30">
        <v>2</v>
      </c>
      <c r="B30">
        <v>12</v>
      </c>
      <c r="C30" s="19">
        <f t="shared" si="0"/>
        <v>12736.82906184074</v>
      </c>
      <c r="D30">
        <f>IF(F18&lt;65,$E$4,$F$4)</f>
        <v>-100</v>
      </c>
      <c r="E30" s="15">
        <f>IF(F30=65,"Rente:","")</f>
      </c>
      <c r="F30">
        <f>F18+1</f>
        <v>55</v>
      </c>
      <c r="G30" t="str">
        <f>G18</f>
        <v>Jahre</v>
      </c>
    </row>
    <row r="31" spans="1:4" ht="12.75">
      <c r="A31">
        <v>3</v>
      </c>
      <c r="B31">
        <v>1</v>
      </c>
      <c r="C31" s="19">
        <f t="shared" si="0"/>
        <v>12852.64167866753</v>
      </c>
      <c r="D31">
        <f>IF(F30&lt;65,$E$4,$F$4)</f>
        <v>-100</v>
      </c>
    </row>
    <row r="32" spans="1:4" ht="12.75">
      <c r="A32">
        <v>3</v>
      </c>
      <c r="B32">
        <v>2</v>
      </c>
      <c r="C32" s="19">
        <f t="shared" si="0"/>
        <v>12968.59807543552</v>
      </c>
      <c r="D32">
        <f>IF(F30&lt;65,$E$4,$F$4)</f>
        <v>-100</v>
      </c>
    </row>
    <row r="33" spans="1:4" ht="12.75">
      <c r="A33">
        <v>3</v>
      </c>
      <c r="B33">
        <v>3</v>
      </c>
      <c r="C33" s="19">
        <f t="shared" si="0"/>
        <v>13084.698430645742</v>
      </c>
      <c r="D33">
        <f>IF(F30&lt;65,$E$4,$F$4)</f>
        <v>-100</v>
      </c>
    </row>
    <row r="34" spans="1:4" ht="12.75">
      <c r="A34">
        <v>3</v>
      </c>
      <c r="B34">
        <v>4</v>
      </c>
      <c r="C34" s="19">
        <f t="shared" si="0"/>
        <v>13200.942923020832</v>
      </c>
      <c r="D34">
        <f>IF(F30&lt;65,$E$4,$F$4)</f>
        <v>-100</v>
      </c>
    </row>
    <row r="35" spans="1:4" ht="12.75">
      <c r="A35">
        <v>3</v>
      </c>
      <c r="B35">
        <v>5</v>
      </c>
      <c r="C35" s="19">
        <f t="shared" si="0"/>
        <v>13317.33173150531</v>
      </c>
      <c r="D35">
        <f>IF(F30&lt;65,$E$4,$F$4)</f>
        <v>-100</v>
      </c>
    </row>
    <row r="36" spans="1:4" ht="12.75">
      <c r="A36">
        <v>3</v>
      </c>
      <c r="B36">
        <v>6</v>
      </c>
      <c r="C36" s="19">
        <f t="shared" si="0"/>
        <v>13433.865035265853</v>
      </c>
      <c r="D36">
        <f>IF(F30&lt;65,$E$4,$F$4)</f>
        <v>-100</v>
      </c>
    </row>
    <row r="37" spans="1:4" ht="12.75">
      <c r="A37">
        <v>3</v>
      </c>
      <c r="B37">
        <v>7</v>
      </c>
      <c r="C37" s="19">
        <f t="shared" si="0"/>
        <v>13550.543013691573</v>
      </c>
      <c r="D37">
        <f>IF(F30&lt;65,$E$4,$F$4)</f>
        <v>-100</v>
      </c>
    </row>
    <row r="38" spans="1:4" ht="12.75">
      <c r="A38">
        <v>3</v>
      </c>
      <c r="B38">
        <v>8</v>
      </c>
      <c r="C38" s="19">
        <f t="shared" si="0"/>
        <v>13667.365846394288</v>
      </c>
      <c r="D38">
        <f>IF(F30&lt;65,$E$4,$F$4)</f>
        <v>-100</v>
      </c>
    </row>
    <row r="39" spans="1:4" ht="12.75">
      <c r="A39">
        <v>3</v>
      </c>
      <c r="B39">
        <v>9</v>
      </c>
      <c r="C39" s="19">
        <f t="shared" si="0"/>
        <v>13784.333713208805</v>
      </c>
      <c r="D39">
        <f>IF(F30&lt;65,$E$4,$F$4)</f>
        <v>-100</v>
      </c>
    </row>
    <row r="40" spans="1:4" ht="12.75">
      <c r="A40">
        <v>3</v>
      </c>
      <c r="B40">
        <v>10</v>
      </c>
      <c r="C40" s="19">
        <f t="shared" si="0"/>
        <v>13901.446794193193</v>
      </c>
      <c r="D40">
        <f>IF(F30&lt;65,$E$4,$F$4)</f>
        <v>-100</v>
      </c>
    </row>
    <row r="41" spans="1:4" ht="12.75">
      <c r="A41">
        <v>3</v>
      </c>
      <c r="B41">
        <v>11</v>
      </c>
      <c r="C41" s="19">
        <f t="shared" si="0"/>
        <v>14018.705269629056</v>
      </c>
      <c r="D41">
        <f>IF(F30&lt;65,$E$4,$F$4)</f>
        <v>-100</v>
      </c>
    </row>
    <row r="42" spans="1:7" ht="12.75">
      <c r="A42">
        <v>3</v>
      </c>
      <c r="B42">
        <v>12</v>
      </c>
      <c r="C42" s="19">
        <f t="shared" si="0"/>
        <v>14136.109320021822</v>
      </c>
      <c r="D42">
        <f>IF(F30&lt;65,$E$4,$F$4)</f>
        <v>-100</v>
      </c>
      <c r="E42" s="15">
        <f>IF(F42=65,"Rente:","")</f>
      </c>
      <c r="F42">
        <f>F30+1</f>
        <v>56</v>
      </c>
      <c r="G42" t="str">
        <f>G30</f>
        <v>Jahre</v>
      </c>
    </row>
    <row r="43" spans="1:4" ht="12.75">
      <c r="A43">
        <v>4</v>
      </c>
      <c r="B43">
        <v>1</v>
      </c>
      <c r="C43" s="19">
        <f t="shared" si="0"/>
        <v>14253.659126101013</v>
      </c>
      <c r="D43">
        <f>IF(F42&lt;65,$E$4,$F$4)</f>
        <v>-100</v>
      </c>
    </row>
    <row r="44" spans="1:4" ht="12.75">
      <c r="A44">
        <v>4</v>
      </c>
      <c r="B44">
        <v>2</v>
      </c>
      <c r="C44" s="19">
        <f t="shared" si="0"/>
        <v>14371.354868820523</v>
      </c>
      <c r="D44">
        <f>IF(F42&lt;65,$E$4,$F$4)</f>
        <v>-100</v>
      </c>
    </row>
    <row r="45" spans="1:4" ht="12.75">
      <c r="A45">
        <v>4</v>
      </c>
      <c r="B45">
        <v>3</v>
      </c>
      <c r="C45" s="19">
        <f t="shared" si="0"/>
        <v>14489.196729358897</v>
      </c>
      <c r="D45">
        <f>IF(F42&lt;65,$E$4,$F$4)</f>
        <v>-100</v>
      </c>
    </row>
    <row r="46" spans="1:4" ht="12.75">
      <c r="A46">
        <v>4</v>
      </c>
      <c r="B46">
        <v>4</v>
      </c>
      <c r="C46" s="19">
        <f t="shared" si="0"/>
        <v>14607.184889119613</v>
      </c>
      <c r="D46">
        <f>IF(F42&lt;65,$E$4,$F$4)</f>
        <v>-100</v>
      </c>
    </row>
    <row r="47" spans="1:4" ht="12.75">
      <c r="A47">
        <v>4</v>
      </c>
      <c r="B47">
        <v>5</v>
      </c>
      <c r="C47" s="19">
        <f t="shared" si="0"/>
        <v>14725.31952973136</v>
      </c>
      <c r="D47">
        <f>IF(F42&lt;65,$E$4,$F$4)</f>
        <v>-100</v>
      </c>
    </row>
    <row r="48" spans="1:4" ht="12.75">
      <c r="A48">
        <v>4</v>
      </c>
      <c r="B48">
        <v>6</v>
      </c>
      <c r="C48" s="19">
        <f t="shared" si="0"/>
        <v>14843.600833048311</v>
      </c>
      <c r="D48">
        <f>IF(F42&lt;65,$E$4,$F$4)</f>
        <v>-100</v>
      </c>
    </row>
    <row r="49" spans="1:4" ht="12.75">
      <c r="A49">
        <v>4</v>
      </c>
      <c r="B49">
        <v>7</v>
      </c>
      <c r="C49" s="19">
        <f t="shared" si="0"/>
        <v>14962.028981150417</v>
      </c>
      <c r="D49">
        <f>IF(F42&lt;65,$E$4,$F$4)</f>
        <v>-100</v>
      </c>
    </row>
    <row r="50" spans="1:4" ht="12.75">
      <c r="A50">
        <v>4</v>
      </c>
      <c r="B50">
        <v>8</v>
      </c>
      <c r="C50" s="19">
        <f t="shared" si="0"/>
        <v>15080.604156343674</v>
      </c>
      <c r="D50">
        <f>IF(F42&lt;65,$E$4,$F$4)</f>
        <v>-100</v>
      </c>
    </row>
    <row r="51" spans="1:4" ht="12.75">
      <c r="A51">
        <v>4</v>
      </c>
      <c r="B51">
        <v>9</v>
      </c>
      <c r="C51" s="19">
        <f t="shared" si="0"/>
        <v>15199.326541160408</v>
      </c>
      <c r="D51">
        <f>IF(F42&lt;65,$E$4,$F$4)</f>
        <v>-100</v>
      </c>
    </row>
    <row r="52" spans="1:4" ht="12.75">
      <c r="A52">
        <v>4</v>
      </c>
      <c r="B52">
        <v>10</v>
      </c>
      <c r="C52" s="19">
        <f t="shared" si="0"/>
        <v>15318.19631835956</v>
      </c>
      <c r="D52">
        <f>IF(F42&lt;65,$E$4,$F$4)</f>
        <v>-100</v>
      </c>
    </row>
    <row r="53" spans="1:4" ht="12.75">
      <c r="A53">
        <v>4</v>
      </c>
      <c r="B53">
        <v>11</v>
      </c>
      <c r="C53" s="19">
        <f t="shared" si="0"/>
        <v>15437.213670926962</v>
      </c>
      <c r="D53">
        <f>IF(F42&lt;65,$E$4,$F$4)</f>
        <v>-100</v>
      </c>
    </row>
    <row r="54" spans="1:7" ht="12.75">
      <c r="A54">
        <v>4</v>
      </c>
      <c r="B54">
        <v>12</v>
      </c>
      <c r="C54" s="19">
        <f t="shared" si="0"/>
        <v>15556.37878207562</v>
      </c>
      <c r="D54">
        <f>IF(F42&lt;65,$E$4,$F$4)</f>
        <v>-100</v>
      </c>
      <c r="E54" s="15">
        <f>IF(F54=65,"Rente:","")</f>
      </c>
      <c r="F54">
        <f>F42+1</f>
        <v>57</v>
      </c>
      <c r="G54" t="str">
        <f>G42</f>
        <v>Jahre</v>
      </c>
    </row>
    <row r="55" spans="1:4" ht="12.75">
      <c r="A55">
        <v>5</v>
      </c>
      <c r="B55">
        <v>1</v>
      </c>
      <c r="C55" s="19">
        <f t="shared" si="0"/>
        <v>15675.691835246</v>
      </c>
      <c r="D55">
        <f>IF(F54&lt;65,$E$4,$F$4)</f>
        <v>-100</v>
      </c>
    </row>
    <row r="56" spans="1:4" ht="12.75">
      <c r="A56">
        <v>5</v>
      </c>
      <c r="B56">
        <v>2</v>
      </c>
      <c r="C56" s="19">
        <f t="shared" si="0"/>
        <v>15795.153014106301</v>
      </c>
      <c r="D56">
        <f>IF(F54&lt;65,$E$4,$F$4)</f>
        <v>-100</v>
      </c>
    </row>
    <row r="57" spans="1:4" ht="12.75">
      <c r="A57">
        <v>5</v>
      </c>
      <c r="B57">
        <v>3</v>
      </c>
      <c r="C57" s="19">
        <f t="shared" si="0"/>
        <v>15914.76250255275</v>
      </c>
      <c r="D57">
        <f>IF(F54&lt;65,$E$4,$F$4)</f>
        <v>-100</v>
      </c>
    </row>
    <row r="58" spans="1:4" ht="12.75">
      <c r="A58">
        <v>5</v>
      </c>
      <c r="B58">
        <v>4</v>
      </c>
      <c r="C58" s="19">
        <f t="shared" si="0"/>
        <v>16034.520484709878</v>
      </c>
      <c r="D58">
        <f>IF(F54&lt;65,$E$4,$F$4)</f>
        <v>-100</v>
      </c>
    </row>
    <row r="59" spans="1:4" ht="12.75">
      <c r="A59">
        <v>5</v>
      </c>
      <c r="B59">
        <v>5</v>
      </c>
      <c r="C59" s="19">
        <f t="shared" si="0"/>
        <v>16154.4271449308</v>
      </c>
      <c r="D59">
        <f>IF(F54&lt;65,$E$4,$F$4)</f>
        <v>-100</v>
      </c>
    </row>
    <row r="60" spans="1:4" ht="12.75">
      <c r="A60">
        <v>5</v>
      </c>
      <c r="B60">
        <v>6</v>
      </c>
      <c r="C60" s="19">
        <f t="shared" si="0"/>
        <v>16274.482667797507</v>
      </c>
      <c r="D60">
        <f>IF(F54&lt;65,$E$4,$F$4)</f>
        <v>-100</v>
      </c>
    </row>
    <row r="61" spans="1:4" ht="12.75">
      <c r="A61">
        <v>5</v>
      </c>
      <c r="B61">
        <v>7</v>
      </c>
      <c r="C61" s="19">
        <f t="shared" si="0"/>
        <v>16394.687238121143</v>
      </c>
      <c r="D61">
        <f>IF(F54&lt;65,$E$4,$F$4)</f>
        <v>-100</v>
      </c>
    </row>
    <row r="62" spans="1:4" ht="12.75">
      <c r="A62">
        <v>5</v>
      </c>
      <c r="B62">
        <v>8</v>
      </c>
      <c r="C62" s="19">
        <f t="shared" si="0"/>
        <v>16515.0410409423</v>
      </c>
      <c r="D62">
        <f>IF(F54&lt;65,$E$4,$F$4)</f>
        <v>-100</v>
      </c>
    </row>
    <row r="63" spans="1:4" ht="12.75">
      <c r="A63">
        <v>5</v>
      </c>
      <c r="B63">
        <v>9</v>
      </c>
      <c r="C63" s="19">
        <f t="shared" si="0"/>
        <v>16635.544261531282</v>
      </c>
      <c r="D63">
        <f>IF(F54&lt;65,$E$4,$F$4)</f>
        <v>-100</v>
      </c>
    </row>
    <row r="64" spans="1:4" ht="12.75">
      <c r="A64">
        <v>5</v>
      </c>
      <c r="B64">
        <v>10</v>
      </c>
      <c r="C64" s="19">
        <f t="shared" si="0"/>
        <v>16756.197085388423</v>
      </c>
      <c r="D64">
        <f>IF(F54&lt;65,$E$4,$F$4)</f>
        <v>-100</v>
      </c>
    </row>
    <row r="65" spans="1:4" ht="12.75">
      <c r="A65">
        <v>5</v>
      </c>
      <c r="B65">
        <v>11</v>
      </c>
      <c r="C65" s="19">
        <f t="shared" si="0"/>
        <v>16876.999698244337</v>
      </c>
      <c r="D65">
        <f>IF(F54&lt;65,$E$4,$F$4)</f>
        <v>-100</v>
      </c>
    </row>
    <row r="66" spans="1:7" ht="12.75">
      <c r="A66">
        <v>5</v>
      </c>
      <c r="B66">
        <v>12</v>
      </c>
      <c r="C66" s="19">
        <f t="shared" si="0"/>
        <v>16997.952286060226</v>
      </c>
      <c r="D66">
        <f>IF(F54&lt;65,$E$4,$F$4)</f>
        <v>-100</v>
      </c>
      <c r="E66" s="15">
        <f>IF(F66=65,"Rente:","")</f>
      </c>
      <c r="F66">
        <f>F54+1</f>
        <v>58</v>
      </c>
      <c r="G66" t="str">
        <f>G54</f>
        <v>Jahre</v>
      </c>
    </row>
    <row r="67" spans="1:4" ht="12.75">
      <c r="A67">
        <v>6</v>
      </c>
      <c r="B67">
        <v>1</v>
      </c>
      <c r="C67" s="19">
        <f t="shared" si="0"/>
        <v>17119.055035028163</v>
      </c>
      <c r="D67">
        <f>IF(F66&lt;65,$E$4,$F$4)</f>
        <v>-100</v>
      </c>
    </row>
    <row r="68" spans="1:4" ht="12.75">
      <c r="A68">
        <v>6</v>
      </c>
      <c r="B68">
        <v>2</v>
      </c>
      <c r="C68" s="19">
        <f t="shared" si="0"/>
        <v>17240.308131571368</v>
      </c>
      <c r="D68">
        <f>IF(F66&lt;65,$E$4,$F$4)</f>
        <v>-100</v>
      </c>
    </row>
    <row r="69" spans="1:4" ht="12.75">
      <c r="A69">
        <v>6</v>
      </c>
      <c r="B69">
        <v>3</v>
      </c>
      <c r="C69" s="19">
        <f t="shared" si="0"/>
        <v>17361.711762344516</v>
      </c>
      <c r="D69">
        <f>IF(F66&lt;65,$E$4,$F$4)</f>
        <v>-100</v>
      </c>
    </row>
    <row r="70" spans="1:4" ht="12.75">
      <c r="A70">
        <v>6</v>
      </c>
      <c r="B70">
        <v>4</v>
      </c>
      <c r="C70" s="19">
        <f t="shared" si="0"/>
        <v>17483.266114234</v>
      </c>
      <c r="D70">
        <f>IF(F66&lt;65,$E$4,$F$4)</f>
        <v>-100</v>
      </c>
    </row>
    <row r="71" spans="1:4" ht="12.75">
      <c r="A71">
        <v>6</v>
      </c>
      <c r="B71">
        <v>5</v>
      </c>
      <c r="C71" s="19">
        <f t="shared" si="0"/>
        <v>17604.971374358236</v>
      </c>
      <c r="D71">
        <f>IF(F66&lt;65,$E$4,$F$4)</f>
        <v>-100</v>
      </c>
    </row>
    <row r="72" spans="1:4" ht="12.75">
      <c r="A72">
        <v>6</v>
      </c>
      <c r="B72">
        <v>6</v>
      </c>
      <c r="C72" s="19">
        <f aca="true" t="shared" si="1" ref="C72:C135">C71+$D$5*C71-D72</f>
        <v>17726.827730067944</v>
      </c>
      <c r="D72">
        <f>IF(F66&lt;65,$E$4,$F$4)</f>
        <v>-100</v>
      </c>
    </row>
    <row r="73" spans="1:4" ht="12.75">
      <c r="A73">
        <v>6</v>
      </c>
      <c r="B73">
        <v>7</v>
      </c>
      <c r="C73" s="19">
        <f t="shared" si="1"/>
        <v>17848.835368946435</v>
      </c>
      <c r="D73">
        <f>IF(F66&lt;65,$E$4,$F$4)</f>
        <v>-100</v>
      </c>
    </row>
    <row r="74" spans="1:4" ht="12.75">
      <c r="A74">
        <v>6</v>
      </c>
      <c r="B74">
        <v>8</v>
      </c>
      <c r="C74" s="19">
        <f t="shared" si="1"/>
        <v>17970.994478809906</v>
      </c>
      <c r="D74">
        <f>IF(F66&lt;65,$E$4,$F$4)</f>
        <v>-100</v>
      </c>
    </row>
    <row r="75" spans="1:4" ht="12.75">
      <c r="A75">
        <v>6</v>
      </c>
      <c r="B75">
        <v>9</v>
      </c>
      <c r="C75" s="19">
        <f t="shared" si="1"/>
        <v>18093.305247707725</v>
      </c>
      <c r="D75">
        <f>IF(F66&lt;65,$E$4,$F$4)</f>
        <v>-100</v>
      </c>
    </row>
    <row r="76" spans="1:4" ht="12.75">
      <c r="A76">
        <v>6</v>
      </c>
      <c r="B76">
        <v>10</v>
      </c>
      <c r="C76" s="19">
        <f t="shared" si="1"/>
        <v>18215.767863922723</v>
      </c>
      <c r="D76">
        <f>IF(F66&lt;65,$E$4,$F$4)</f>
        <v>-100</v>
      </c>
    </row>
    <row r="77" spans="1:4" ht="12.75">
      <c r="A77">
        <v>6</v>
      </c>
      <c r="B77">
        <v>11</v>
      </c>
      <c r="C77" s="19">
        <f t="shared" si="1"/>
        <v>18338.382515971476</v>
      </c>
      <c r="D77">
        <f>IF(F66&lt;65,$E$4,$F$4)</f>
        <v>-100</v>
      </c>
    </row>
    <row r="78" spans="1:7" ht="12.75">
      <c r="A78">
        <v>6</v>
      </c>
      <c r="B78">
        <v>12</v>
      </c>
      <c r="C78" s="19">
        <f t="shared" si="1"/>
        <v>18461.149392604602</v>
      </c>
      <c r="D78">
        <f>IF(F66&lt;65,$E$4,$F$4)</f>
        <v>-100</v>
      </c>
      <c r="E78" s="15">
        <f>IF(F78=65,"Rente:","")</f>
      </c>
      <c r="F78">
        <f>F66+1</f>
        <v>59</v>
      </c>
      <c r="G78" t="str">
        <f>G66</f>
        <v>Jahre</v>
      </c>
    </row>
    <row r="79" spans="1:4" ht="12.75">
      <c r="A79">
        <v>7</v>
      </c>
      <c r="B79">
        <v>1</v>
      </c>
      <c r="C79" s="19">
        <f t="shared" si="1"/>
        <v>18584.068682807057</v>
      </c>
      <c r="D79">
        <f>IF(F78&lt;65,$E$4,$F$4)</f>
        <v>-100</v>
      </c>
    </row>
    <row r="80" spans="1:4" ht="12.75">
      <c r="A80">
        <v>7</v>
      </c>
      <c r="B80">
        <v>2</v>
      </c>
      <c r="C80" s="19">
        <f t="shared" si="1"/>
        <v>18707.14057579841</v>
      </c>
      <c r="D80">
        <f>IF(F78&lt;65,$E$4,$F$4)</f>
        <v>-100</v>
      </c>
    </row>
    <row r="81" spans="1:4" ht="12.75">
      <c r="A81">
        <v>7</v>
      </c>
      <c r="B81">
        <v>3</v>
      </c>
      <c r="C81" s="19">
        <f t="shared" si="1"/>
        <v>18830.365261033156</v>
      </c>
      <c r="D81">
        <f>IF(F78&lt;65,$E$4,$F$4)</f>
        <v>-100</v>
      </c>
    </row>
    <row r="82" spans="1:4" ht="12.75">
      <c r="A82">
        <v>7</v>
      </c>
      <c r="B82">
        <v>4</v>
      </c>
      <c r="C82" s="19">
        <f t="shared" si="1"/>
        <v>18953.74292820098</v>
      </c>
      <c r="D82">
        <f>IF(F78&lt;65,$E$4,$F$4)</f>
        <v>-100</v>
      </c>
    </row>
    <row r="83" spans="1:4" ht="12.75">
      <c r="A83">
        <v>7</v>
      </c>
      <c r="B83">
        <v>5</v>
      </c>
      <c r="C83" s="19">
        <f t="shared" si="1"/>
        <v>19077.273767227078</v>
      </c>
      <c r="D83">
        <f>IF(F78&lt;65,$E$4,$F$4)</f>
        <v>-100</v>
      </c>
    </row>
    <row r="84" spans="1:4" ht="12.75">
      <c r="A84">
        <v>7</v>
      </c>
      <c r="B84">
        <v>6</v>
      </c>
      <c r="C84" s="19">
        <f t="shared" si="1"/>
        <v>19200.95796827243</v>
      </c>
      <c r="D84">
        <f>IF(F78&lt;65,$E$4,$F$4)</f>
        <v>-100</v>
      </c>
    </row>
    <row r="85" spans="1:4" ht="12.75">
      <c r="A85">
        <v>7</v>
      </c>
      <c r="B85">
        <v>7</v>
      </c>
      <c r="C85" s="19">
        <f t="shared" si="1"/>
        <v>19324.7957217341</v>
      </c>
      <c r="D85">
        <f>IF(F78&lt;65,$E$4,$F$4)</f>
        <v>-100</v>
      </c>
    </row>
    <row r="86" spans="1:4" ht="12.75">
      <c r="A86">
        <v>7</v>
      </c>
      <c r="B86">
        <v>8</v>
      </c>
      <c r="C86" s="19">
        <f t="shared" si="1"/>
        <v>19448.787218245525</v>
      </c>
      <c r="D86">
        <f>IF(F78&lt;65,$E$4,$F$4)</f>
        <v>-100</v>
      </c>
    </row>
    <row r="87" spans="1:4" ht="12.75">
      <c r="A87">
        <v>7</v>
      </c>
      <c r="B87">
        <v>9</v>
      </c>
      <c r="C87" s="19">
        <f t="shared" si="1"/>
        <v>19572.93264867681</v>
      </c>
      <c r="D87">
        <f>IF(F78&lt;65,$E$4,$F$4)</f>
        <v>-100</v>
      </c>
    </row>
    <row r="88" spans="1:4" ht="12.75">
      <c r="A88">
        <v>7</v>
      </c>
      <c r="B88">
        <v>10</v>
      </c>
      <c r="C88" s="19">
        <f t="shared" si="1"/>
        <v>19697.232204135034</v>
      </c>
      <c r="D88">
        <f>IF(F78&lt;65,$E$4,$F$4)</f>
        <v>-100</v>
      </c>
    </row>
    <row r="89" spans="1:4" ht="12.75">
      <c r="A89">
        <v>7</v>
      </c>
      <c r="B89">
        <v>11</v>
      </c>
      <c r="C89" s="19">
        <f t="shared" si="1"/>
        <v>19821.686075964517</v>
      </c>
      <c r="D89">
        <f>IF(F78&lt;65,$E$4,$F$4)</f>
        <v>-100</v>
      </c>
    </row>
    <row r="90" spans="1:7" ht="12.75">
      <c r="A90">
        <v>7</v>
      </c>
      <c r="B90">
        <v>12</v>
      </c>
      <c r="C90" s="19">
        <f t="shared" si="1"/>
        <v>19946.294455747142</v>
      </c>
      <c r="D90">
        <f>IF(F78&lt;65,$E$4,$F$4)</f>
        <v>-100</v>
      </c>
      <c r="E90" s="15">
        <f>IF(F90=65,"Rente:","")</f>
      </c>
      <c r="F90">
        <f>F78+1</f>
        <v>60</v>
      </c>
      <c r="G90" t="str">
        <f>G78</f>
        <v>Jahre</v>
      </c>
    </row>
    <row r="91" spans="1:4" ht="12.75">
      <c r="A91">
        <v>8</v>
      </c>
      <c r="B91">
        <v>1</v>
      </c>
      <c r="C91" s="19">
        <f t="shared" si="1"/>
        <v>20071.057535302632</v>
      </c>
      <c r="D91">
        <f>IF(F90&lt;65,$E$4,$F$4)</f>
        <v>-100</v>
      </c>
    </row>
    <row r="92" spans="1:4" ht="12.75">
      <c r="A92">
        <v>8</v>
      </c>
      <c r="B92">
        <v>2</v>
      </c>
      <c r="C92" s="19">
        <f t="shared" si="1"/>
        <v>20195.975506688857</v>
      </c>
      <c r="D92">
        <f>IF(F90&lt;65,$E$4,$F$4)</f>
        <v>-100</v>
      </c>
    </row>
    <row r="93" spans="1:4" ht="12.75">
      <c r="A93">
        <v>8</v>
      </c>
      <c r="B93">
        <v>3</v>
      </c>
      <c r="C93" s="19">
        <f t="shared" si="1"/>
        <v>20321.048562202122</v>
      </c>
      <c r="D93">
        <f>IF(F90&lt;65,$E$4,$F$4)</f>
        <v>-100</v>
      </c>
    </row>
    <row r="94" spans="1:4" ht="12.75">
      <c r="A94">
        <v>8</v>
      </c>
      <c r="B94">
        <v>4</v>
      </c>
      <c r="C94" s="19">
        <f t="shared" si="1"/>
        <v>20446.276894377464</v>
      </c>
      <c r="D94">
        <f>IF(F90&lt;65,$E$4,$F$4)</f>
        <v>-100</v>
      </c>
    </row>
    <row r="95" spans="1:4" ht="12.75">
      <c r="A95">
        <v>8</v>
      </c>
      <c r="B95">
        <v>5</v>
      </c>
      <c r="C95" s="19">
        <f t="shared" si="1"/>
        <v>20571.660695988954</v>
      </c>
      <c r="D95">
        <f>IF(F90&lt;65,$E$4,$F$4)</f>
        <v>-100</v>
      </c>
    </row>
    <row r="96" spans="1:4" ht="12.75">
      <c r="A96">
        <v>8</v>
      </c>
      <c r="B96">
        <v>6</v>
      </c>
      <c r="C96" s="19">
        <f t="shared" si="1"/>
        <v>20697.200160049986</v>
      </c>
      <c r="D96">
        <f>IF(F90&lt;65,$E$4,$F$4)</f>
        <v>-100</v>
      </c>
    </row>
    <row r="97" spans="1:4" ht="12.75">
      <c r="A97">
        <v>8</v>
      </c>
      <c r="B97">
        <v>7</v>
      </c>
      <c r="C97" s="19">
        <f t="shared" si="1"/>
        <v>20822.895479813582</v>
      </c>
      <c r="D97">
        <f>IF(F90&lt;65,$E$4,$F$4)</f>
        <v>-100</v>
      </c>
    </row>
    <row r="98" spans="1:4" ht="12.75">
      <c r="A98">
        <v>8</v>
      </c>
      <c r="B98">
        <v>8</v>
      </c>
      <c r="C98" s="19">
        <f t="shared" si="1"/>
        <v>20948.746848772676</v>
      </c>
      <c r="D98">
        <f>IF(F90&lt;65,$E$4,$F$4)</f>
        <v>-100</v>
      </c>
    </row>
    <row r="99" spans="1:4" ht="12.75">
      <c r="A99">
        <v>8</v>
      </c>
      <c r="B99">
        <v>9</v>
      </c>
      <c r="C99" s="19">
        <f t="shared" si="1"/>
        <v>21074.75446066043</v>
      </c>
      <c r="D99">
        <f>IF(F90&lt;65,$E$4,$F$4)</f>
        <v>-100</v>
      </c>
    </row>
    <row r="100" spans="1:4" ht="12.75">
      <c r="A100">
        <v>8</v>
      </c>
      <c r="B100">
        <v>10</v>
      </c>
      <c r="C100" s="19">
        <f t="shared" si="1"/>
        <v>21200.918509450526</v>
      </c>
      <c r="D100">
        <f>IF(F90&lt;65,$E$4,$F$4)</f>
        <v>-100</v>
      </c>
    </row>
    <row r="101" spans="1:4" ht="12.75">
      <c r="A101">
        <v>8</v>
      </c>
      <c r="B101">
        <v>11</v>
      </c>
      <c r="C101" s="19">
        <f t="shared" si="1"/>
        <v>21327.239189357453</v>
      </c>
      <c r="D101">
        <f>IF(F90&lt;65,$E$4,$F$4)</f>
        <v>-100</v>
      </c>
    </row>
    <row r="102" spans="1:7" ht="12.75">
      <c r="A102">
        <v>8</v>
      </c>
      <c r="B102">
        <v>12</v>
      </c>
      <c r="C102" s="19">
        <f t="shared" si="1"/>
        <v>21453.716694836818</v>
      </c>
      <c r="D102">
        <f>IF(F90&lt;65,$E$4,$F$4)</f>
        <v>-100</v>
      </c>
      <c r="E102" s="15">
        <f>IF(F102=65,"Rente:","")</f>
      </c>
      <c r="F102">
        <f>F90+1</f>
        <v>61</v>
      </c>
      <c r="G102" t="str">
        <f>G90</f>
        <v>Jahre</v>
      </c>
    </row>
    <row r="103" spans="1:4" ht="12.75">
      <c r="A103">
        <v>9</v>
      </c>
      <c r="B103">
        <v>1</v>
      </c>
      <c r="C103" s="19">
        <f t="shared" si="1"/>
        <v>21580.35122058564</v>
      </c>
      <c r="D103">
        <f>IF(F102&lt;65,$E$4,$F$4)</f>
        <v>-100</v>
      </c>
    </row>
    <row r="104" spans="1:4" ht="12.75">
      <c r="A104">
        <v>9</v>
      </c>
      <c r="B104">
        <v>2</v>
      </c>
      <c r="C104" s="19">
        <f t="shared" si="1"/>
        <v>21707.142961542657</v>
      </c>
      <c r="D104">
        <f>IF(F102&lt;65,$E$4,$F$4)</f>
        <v>-100</v>
      </c>
    </row>
    <row r="105" spans="1:4" ht="12.75">
      <c r="A105">
        <v>9</v>
      </c>
      <c r="B105">
        <v>3</v>
      </c>
      <c r="C105" s="19">
        <f t="shared" si="1"/>
        <v>21834.092112888622</v>
      </c>
      <c r="D105">
        <f>IF(F102&lt;65,$E$4,$F$4)</f>
        <v>-100</v>
      </c>
    </row>
    <row r="106" spans="1:4" ht="12.75">
      <c r="A106">
        <v>9</v>
      </c>
      <c r="B106">
        <v>4</v>
      </c>
      <c r="C106" s="19">
        <f t="shared" si="1"/>
        <v>21961.198870046595</v>
      </c>
      <c r="D106">
        <f>IF(F102&lt;65,$E$4,$F$4)</f>
        <v>-100</v>
      </c>
    </row>
    <row r="107" spans="1:4" ht="12.75">
      <c r="A107">
        <v>9</v>
      </c>
      <c r="B107">
        <v>5</v>
      </c>
      <c r="C107" s="19">
        <f t="shared" si="1"/>
        <v>22088.46342868226</v>
      </c>
      <c r="D107">
        <f>IF(F102&lt;65,$E$4,$F$4)</f>
        <v>-100</v>
      </c>
    </row>
    <row r="108" spans="1:4" ht="12.75">
      <c r="A108">
        <v>9</v>
      </c>
      <c r="B108">
        <v>6</v>
      </c>
      <c r="C108" s="19">
        <f t="shared" si="1"/>
        <v>22215.885984704208</v>
      </c>
      <c r="D108">
        <f>IF(F102&lt;65,$E$4,$F$4)</f>
        <v>-100</v>
      </c>
    </row>
    <row r="109" spans="1:4" ht="12.75">
      <c r="A109">
        <v>9</v>
      </c>
      <c r="B109">
        <v>7</v>
      </c>
      <c r="C109" s="19">
        <f t="shared" si="1"/>
        <v>22343.466734264257</v>
      </c>
      <c r="D109">
        <f>IF(F102&lt;65,$E$4,$F$4)</f>
        <v>-100</v>
      </c>
    </row>
    <row r="110" spans="1:4" ht="12.75">
      <c r="A110">
        <v>9</v>
      </c>
      <c r="B110">
        <v>8</v>
      </c>
      <c r="C110" s="19">
        <f t="shared" si="1"/>
        <v>22471.20587375774</v>
      </c>
      <c r="D110">
        <f>IF(F102&lt;65,$E$4,$F$4)</f>
        <v>-100</v>
      </c>
    </row>
    <row r="111" spans="1:4" ht="12.75">
      <c r="A111">
        <v>9</v>
      </c>
      <c r="B111">
        <v>9</v>
      </c>
      <c r="C111" s="19">
        <f t="shared" si="1"/>
        <v>22599.10359982381</v>
      </c>
      <c r="D111">
        <f>IF(F102&lt;65,$E$4,$F$4)</f>
        <v>-100</v>
      </c>
    </row>
    <row r="112" spans="1:4" ht="12.75">
      <c r="A112">
        <v>9</v>
      </c>
      <c r="B112">
        <v>10</v>
      </c>
      <c r="C112" s="19">
        <f t="shared" si="1"/>
        <v>22727.160109345758</v>
      </c>
      <c r="D112">
        <f>IF(F102&lt;65,$E$4,$F$4)</f>
        <v>-100</v>
      </c>
    </row>
    <row r="113" spans="1:4" ht="12.75">
      <c r="A113">
        <v>9</v>
      </c>
      <c r="B113">
        <v>11</v>
      </c>
      <c r="C113" s="19">
        <f t="shared" si="1"/>
        <v>22855.375599451287</v>
      </c>
      <c r="D113">
        <f>IF(F102&lt;65,$E$4,$F$4)</f>
        <v>-100</v>
      </c>
    </row>
    <row r="114" spans="1:7" ht="12.75">
      <c r="A114">
        <v>9</v>
      </c>
      <c r="B114">
        <v>12</v>
      </c>
      <c r="C114" s="19">
        <f t="shared" si="1"/>
        <v>22983.75026751284</v>
      </c>
      <c r="D114">
        <f>IF(F102&lt;65,$E$4,$F$4)</f>
        <v>-100</v>
      </c>
      <c r="E114" s="15">
        <f>IF(F114=65,"Rente:","")</f>
      </c>
      <c r="F114">
        <f>F102+1</f>
        <v>62</v>
      </c>
      <c r="G114" t="str">
        <f>G102</f>
        <v>Jahre</v>
      </c>
    </row>
    <row r="115" spans="1:4" ht="12.75">
      <c r="A115">
        <v>10</v>
      </c>
      <c r="B115">
        <v>1</v>
      </c>
      <c r="C115" s="19">
        <f t="shared" si="1"/>
        <v>23112.284311147898</v>
      </c>
      <c r="D115">
        <f>IF(F114&lt;65,$E$4,$F$4)</f>
        <v>-100</v>
      </c>
    </row>
    <row r="116" spans="1:4" ht="12.75">
      <c r="A116">
        <v>10</v>
      </c>
      <c r="B116">
        <v>2</v>
      </c>
      <c r="C116" s="19">
        <f t="shared" si="1"/>
        <v>23240.977928219272</v>
      </c>
      <c r="D116">
        <f>IF(F114&lt;65,$E$4,$F$4)</f>
        <v>-100</v>
      </c>
    </row>
    <row r="117" spans="1:4" ht="12.75">
      <c r="A117">
        <v>10</v>
      </c>
      <c r="B117">
        <v>3</v>
      </c>
      <c r="C117" s="19">
        <f t="shared" si="1"/>
        <v>23369.831316835425</v>
      </c>
      <c r="D117">
        <f>IF(F114&lt;65,$E$4,$F$4)</f>
        <v>-100</v>
      </c>
    </row>
    <row r="118" spans="1:4" ht="12.75">
      <c r="A118">
        <v>10</v>
      </c>
      <c r="B118">
        <v>4</v>
      </c>
      <c r="C118" s="19">
        <f t="shared" si="1"/>
        <v>23498.844675350767</v>
      </c>
      <c r="D118">
        <f>IF(F114&lt;65,$E$4,$F$4)</f>
        <v>-100</v>
      </c>
    </row>
    <row r="119" spans="1:4" ht="12.75">
      <c r="A119">
        <v>10</v>
      </c>
      <c r="B119">
        <v>5</v>
      </c>
      <c r="C119" s="19">
        <f t="shared" si="1"/>
        <v>23628.018202365965</v>
      </c>
      <c r="D119">
        <f>IF(F114&lt;65,$E$4,$F$4)</f>
        <v>-100</v>
      </c>
    </row>
    <row r="120" spans="1:4" ht="12.75">
      <c r="A120">
        <v>10</v>
      </c>
      <c r="B120">
        <v>6</v>
      </c>
      <c r="C120" s="19">
        <f t="shared" si="1"/>
        <v>23757.352096728242</v>
      </c>
      <c r="D120">
        <f>IF(F114&lt;65,$E$4,$F$4)</f>
        <v>-100</v>
      </c>
    </row>
    <row r="121" spans="1:4" ht="12.75">
      <c r="A121">
        <v>10</v>
      </c>
      <c r="B121">
        <v>7</v>
      </c>
      <c r="C121" s="19">
        <f t="shared" si="1"/>
        <v>23886.84655753169</v>
      </c>
      <c r="D121">
        <f>IF(F114&lt;65,$E$4,$F$4)</f>
        <v>-100</v>
      </c>
    </row>
    <row r="122" spans="1:4" ht="12.75">
      <c r="A122">
        <v>10</v>
      </c>
      <c r="B122">
        <v>8</v>
      </c>
      <c r="C122" s="19">
        <f t="shared" si="1"/>
        <v>24016.501784117576</v>
      </c>
      <c r="D122">
        <f>IF(F114&lt;65,$E$4,$F$4)</f>
        <v>-100</v>
      </c>
    </row>
    <row r="123" spans="1:4" ht="12.75">
      <c r="A123">
        <v>10</v>
      </c>
      <c r="B123">
        <v>9</v>
      </c>
      <c r="C123" s="19">
        <f t="shared" si="1"/>
        <v>24146.31797607464</v>
      </c>
      <c r="D123">
        <f>IF(F114&lt;65,$E$4,$F$4)</f>
        <v>-100</v>
      </c>
    </row>
    <row r="124" spans="1:4" ht="12.75">
      <c r="A124">
        <v>10</v>
      </c>
      <c r="B124">
        <v>10</v>
      </c>
      <c r="C124" s="19">
        <f t="shared" si="1"/>
        <v>24276.295333239414</v>
      </c>
      <c r="D124">
        <f>IF(F114&lt;65,$E$4,$F$4)</f>
        <v>-100</v>
      </c>
    </row>
    <row r="125" spans="1:4" ht="12.75">
      <c r="A125">
        <v>10</v>
      </c>
      <c r="B125">
        <v>11</v>
      </c>
      <c r="C125" s="19">
        <f t="shared" si="1"/>
        <v>24406.434055696525</v>
      </c>
      <c r="D125">
        <f>IF(F114&lt;65,$E$4,$F$4)</f>
        <v>-100</v>
      </c>
    </row>
    <row r="126" spans="1:7" ht="12.75">
      <c r="A126">
        <v>10</v>
      </c>
      <c r="B126">
        <v>12</v>
      </c>
      <c r="C126" s="19">
        <f t="shared" si="1"/>
        <v>24536.734343779</v>
      </c>
      <c r="D126">
        <f>IF(F114&lt;65,$E$4,$F$4)</f>
        <v>-100</v>
      </c>
      <c r="E126" s="15">
        <f>IF(F126=65,"Rente:","")</f>
      </c>
      <c r="F126">
        <f>F114+1</f>
        <v>63</v>
      </c>
      <c r="G126" t="str">
        <f>G114</f>
        <v>Jahre</v>
      </c>
    </row>
    <row r="127" spans="1:4" ht="12.75">
      <c r="A127">
        <v>11</v>
      </c>
      <c r="B127">
        <v>1</v>
      </c>
      <c r="C127" s="19">
        <f t="shared" si="1"/>
        <v>24667.19639806858</v>
      </c>
      <c r="D127">
        <f>IF(F126&lt;65,$E$4,$F$4)</f>
        <v>-100</v>
      </c>
    </row>
    <row r="128" spans="1:4" ht="12.75">
      <c r="A128">
        <v>11</v>
      </c>
      <c r="B128">
        <v>2</v>
      </c>
      <c r="C128" s="19">
        <f t="shared" si="1"/>
        <v>24797.820419396023</v>
      </c>
      <c r="D128">
        <f>IF(F126&lt;65,$E$4,$F$4)</f>
        <v>-100</v>
      </c>
    </row>
    <row r="129" spans="1:4" ht="12.75">
      <c r="A129">
        <v>11</v>
      </c>
      <c r="B129">
        <v>3</v>
      </c>
      <c r="C129" s="19">
        <f t="shared" si="1"/>
        <v>24928.60660884142</v>
      </c>
      <c r="D129">
        <f>IF(F126&lt;65,$E$4,$F$4)</f>
        <v>-100</v>
      </c>
    </row>
    <row r="130" spans="1:4" ht="12.75">
      <c r="A130">
        <v>11</v>
      </c>
      <c r="B130">
        <v>4</v>
      </c>
      <c r="C130" s="19">
        <f t="shared" si="1"/>
        <v>25059.555167734492</v>
      </c>
      <c r="D130">
        <f>IF(F126&lt;65,$E$4,$F$4)</f>
        <v>-100</v>
      </c>
    </row>
    <row r="131" spans="1:4" ht="12.75">
      <c r="A131">
        <v>11</v>
      </c>
      <c r="B131">
        <v>5</v>
      </c>
      <c r="C131" s="19">
        <f t="shared" si="1"/>
        <v>25190.666297654916</v>
      </c>
      <c r="D131">
        <f>IF(F126&lt;65,$E$4,$F$4)</f>
        <v>-100</v>
      </c>
    </row>
    <row r="132" spans="1:4" ht="12.75">
      <c r="A132">
        <v>11</v>
      </c>
      <c r="B132">
        <v>6</v>
      </c>
      <c r="C132" s="19">
        <f t="shared" si="1"/>
        <v>25321.940200432626</v>
      </c>
      <c r="D132">
        <f>IF(F126&lt;65,$E$4,$F$4)</f>
        <v>-100</v>
      </c>
    </row>
    <row r="133" spans="1:4" ht="12.75">
      <c r="A133">
        <v>11</v>
      </c>
      <c r="B133">
        <v>7</v>
      </c>
      <c r="C133" s="19">
        <f t="shared" si="1"/>
        <v>25453.377078148125</v>
      </c>
      <c r="D133">
        <f>IF(F126&lt;65,$E$4,$F$4)</f>
        <v>-100</v>
      </c>
    </row>
    <row r="134" spans="1:4" ht="12.75">
      <c r="A134">
        <v>11</v>
      </c>
      <c r="B134">
        <v>8</v>
      </c>
      <c r="C134" s="19">
        <f t="shared" si="1"/>
        <v>25584.977133132797</v>
      </c>
      <c r="D134">
        <f>IF(F126&lt;65,$E$4,$F$4)</f>
        <v>-100</v>
      </c>
    </row>
    <row r="135" spans="1:4" ht="12.75">
      <c r="A135">
        <v>11</v>
      </c>
      <c r="B135">
        <v>9</v>
      </c>
      <c r="C135" s="19">
        <f t="shared" si="1"/>
        <v>25716.740567969216</v>
      </c>
      <c r="D135">
        <f>IF(F126&lt;65,$E$4,$F$4)</f>
        <v>-100</v>
      </c>
    </row>
    <row r="136" spans="1:4" ht="12.75">
      <c r="A136">
        <v>11</v>
      </c>
      <c r="B136">
        <v>10</v>
      </c>
      <c r="C136" s="19">
        <f aca="true" t="shared" si="2" ref="C136:C199">C135+$D$5*C135-D136</f>
        <v>25848.667585491465</v>
      </c>
      <c r="D136">
        <f>IF(F126&lt;65,$E$4,$F$4)</f>
        <v>-100</v>
      </c>
    </row>
    <row r="137" spans="1:4" ht="12.75">
      <c r="A137">
        <v>11</v>
      </c>
      <c r="B137">
        <v>11</v>
      </c>
      <c r="C137" s="19">
        <f t="shared" si="2"/>
        <v>25980.758388785434</v>
      </c>
      <c r="D137">
        <f>IF(F126&lt;65,$E$4,$F$4)</f>
        <v>-100</v>
      </c>
    </row>
    <row r="138" spans="1:7" ht="12.75">
      <c r="A138">
        <v>11</v>
      </c>
      <c r="B138">
        <v>12</v>
      </c>
      <c r="C138" s="19">
        <f t="shared" si="2"/>
        <v>26113.013181189148</v>
      </c>
      <c r="D138">
        <f>IF(F126&lt;65,$E$4,$F$4)</f>
        <v>-100</v>
      </c>
      <c r="E138" s="15">
        <f>IF(F138=65,"Rente:","")</f>
      </c>
      <c r="F138">
        <f>F126+1</f>
        <v>64</v>
      </c>
      <c r="G138" t="str">
        <f>G126</f>
        <v>Jahre</v>
      </c>
    </row>
    <row r="139" spans="1:4" ht="12.75">
      <c r="A139">
        <v>12</v>
      </c>
      <c r="B139">
        <v>1</v>
      </c>
      <c r="C139" s="19">
        <f t="shared" si="2"/>
        <v>26245.43216629307</v>
      </c>
      <c r="D139">
        <f>IF(F138&lt;65,$E$4,$F$4)</f>
        <v>-100</v>
      </c>
    </row>
    <row r="140" spans="1:4" ht="12.75">
      <c r="A140">
        <v>12</v>
      </c>
      <c r="B140">
        <v>2</v>
      </c>
      <c r="C140" s="19">
        <f t="shared" si="2"/>
        <v>26378.015547940427</v>
      </c>
      <c r="D140">
        <f>IF(F138&lt;65,$E$4,$F$4)</f>
        <v>-100</v>
      </c>
    </row>
    <row r="141" spans="1:4" ht="12.75">
      <c r="A141">
        <v>12</v>
      </c>
      <c r="B141">
        <v>3</v>
      </c>
      <c r="C141" s="19">
        <f t="shared" si="2"/>
        <v>26510.763530227505</v>
      </c>
      <c r="D141">
        <f>IF(F138&lt;65,$E$4,$F$4)</f>
        <v>-100</v>
      </c>
    </row>
    <row r="142" spans="1:4" ht="12.75">
      <c r="A142">
        <v>12</v>
      </c>
      <c r="B142">
        <v>4</v>
      </c>
      <c r="C142" s="19">
        <f t="shared" si="2"/>
        <v>26643.676317503974</v>
      </c>
      <c r="D142">
        <f>IF(F138&lt;65,$E$4,$F$4)</f>
        <v>-100</v>
      </c>
    </row>
    <row r="143" spans="1:4" ht="12.75">
      <c r="A143">
        <v>12</v>
      </c>
      <c r="B143">
        <v>5</v>
      </c>
      <c r="C143" s="19">
        <f t="shared" si="2"/>
        <v>26776.754114373205</v>
      </c>
      <c r="D143">
        <f>IF(F138&lt;65,$E$4,$F$4)</f>
        <v>-100</v>
      </c>
    </row>
    <row r="144" spans="1:4" ht="12.75">
      <c r="A144">
        <v>12</v>
      </c>
      <c r="B144">
        <v>6</v>
      </c>
      <c r="C144" s="19">
        <f t="shared" si="2"/>
        <v>26909.997125692582</v>
      </c>
      <c r="D144">
        <f>IF(F138&lt;65,$E$4,$F$4)</f>
        <v>-100</v>
      </c>
    </row>
    <row r="145" spans="1:4" ht="12.75">
      <c r="A145">
        <v>12</v>
      </c>
      <c r="B145">
        <v>7</v>
      </c>
      <c r="C145" s="19">
        <f t="shared" si="2"/>
        <v>27043.405556573816</v>
      </c>
      <c r="D145">
        <f>IF(F138&lt;65,$E$4,$F$4)</f>
        <v>-100</v>
      </c>
    </row>
    <row r="146" spans="1:4" ht="12.75">
      <c r="A146">
        <v>12</v>
      </c>
      <c r="B146">
        <v>8</v>
      </c>
      <c r="C146" s="19">
        <f t="shared" si="2"/>
        <v>27176.97961238326</v>
      </c>
      <c r="D146">
        <f>IF(F138&lt;65,$E$4,$F$4)</f>
        <v>-100</v>
      </c>
    </row>
    <row r="147" spans="1:4" ht="12.75">
      <c r="A147">
        <v>12</v>
      </c>
      <c r="B147">
        <v>9</v>
      </c>
      <c r="C147" s="19">
        <f t="shared" si="2"/>
        <v>27310.719498742226</v>
      </c>
      <c r="D147">
        <f>IF(F138&lt;65,$E$4,$F$4)</f>
        <v>-100</v>
      </c>
    </row>
    <row r="148" spans="1:4" ht="12.75">
      <c r="A148">
        <v>12</v>
      </c>
      <c r="B148">
        <v>10</v>
      </c>
      <c r="C148" s="19">
        <f t="shared" si="2"/>
        <v>27444.625421527307</v>
      </c>
      <c r="D148">
        <f>IF(F138&lt;65,$E$4,$F$4)</f>
        <v>-100</v>
      </c>
    </row>
    <row r="149" spans="1:4" ht="12.75">
      <c r="A149">
        <v>12</v>
      </c>
      <c r="B149">
        <v>11</v>
      </c>
      <c r="C149" s="19">
        <f t="shared" si="2"/>
        <v>27578.697586870687</v>
      </c>
      <c r="D149">
        <f>IF(F138&lt;65,$E$4,$F$4)</f>
        <v>-100</v>
      </c>
    </row>
    <row r="150" spans="1:7" ht="12.75">
      <c r="A150">
        <v>12</v>
      </c>
      <c r="B150">
        <v>12</v>
      </c>
      <c r="C150" s="19">
        <f t="shared" si="2"/>
        <v>27712.936201160457</v>
      </c>
      <c r="D150">
        <f>IF(F138&lt;65,$E$4,$F$4)</f>
        <v>-100</v>
      </c>
      <c r="E150" s="15" t="str">
        <f>IF(F150=65,"Rente:","")</f>
        <v>Rente:</v>
      </c>
      <c r="F150">
        <f>F138+1</f>
        <v>65</v>
      </c>
      <c r="G150" t="str">
        <f>G138</f>
        <v>Jahre</v>
      </c>
    </row>
    <row r="151" spans="1:4" ht="12.75">
      <c r="A151">
        <v>13</v>
      </c>
      <c r="B151">
        <v>1</v>
      </c>
      <c r="C151" s="19">
        <f t="shared" si="2"/>
        <v>27247.34147104094</v>
      </c>
      <c r="D151">
        <f>IF(F150&lt;65,$E$4,$F$4)</f>
        <v>500</v>
      </c>
    </row>
    <row r="152" spans="1:4" ht="12.75">
      <c r="A152">
        <v>13</v>
      </c>
      <c r="B152">
        <v>2</v>
      </c>
      <c r="C152" s="19">
        <f t="shared" si="2"/>
        <v>26781.16871078314</v>
      </c>
      <c r="D152">
        <f>IF(F150&lt;65,$E$4,$F$4)</f>
        <v>500</v>
      </c>
    </row>
    <row r="153" spans="1:4" ht="12.75">
      <c r="A153">
        <v>13</v>
      </c>
      <c r="B153">
        <v>3</v>
      </c>
      <c r="C153" s="19">
        <f t="shared" si="2"/>
        <v>26314.41720276973</v>
      </c>
      <c r="D153">
        <f>IF(F150&lt;65,$E$4,$F$4)</f>
        <v>500</v>
      </c>
    </row>
    <row r="154" spans="1:4" ht="12.75">
      <c r="A154">
        <v>13</v>
      </c>
      <c r="B154">
        <v>4</v>
      </c>
      <c r="C154" s="19">
        <f t="shared" si="2"/>
        <v>25847.08622849249</v>
      </c>
      <c r="D154">
        <f>IF(F150&lt;65,$E$4,$F$4)</f>
        <v>500</v>
      </c>
    </row>
    <row r="155" spans="1:4" ht="12.75">
      <c r="A155">
        <v>13</v>
      </c>
      <c r="B155">
        <v>5</v>
      </c>
      <c r="C155" s="19">
        <f t="shared" si="2"/>
        <v>25379.17506855117</v>
      </c>
      <c r="D155">
        <f>IF(F150&lt;65,$E$4,$F$4)</f>
        <v>500</v>
      </c>
    </row>
    <row r="156" spans="1:4" ht="12.75">
      <c r="A156">
        <v>13</v>
      </c>
      <c r="B156">
        <v>6</v>
      </c>
      <c r="C156" s="19">
        <f t="shared" si="2"/>
        <v>24910.68300265239</v>
      </c>
      <c r="D156">
        <f>IF(F150&lt;65,$E$4,$F$4)</f>
        <v>500</v>
      </c>
    </row>
    <row r="157" spans="1:4" ht="12.75">
      <c r="A157">
        <v>13</v>
      </c>
      <c r="B157">
        <v>7</v>
      </c>
      <c r="C157" s="19">
        <f t="shared" si="2"/>
        <v>24441.609309608542</v>
      </c>
      <c r="D157">
        <f>IF(F150&lt;65,$E$4,$F$4)</f>
        <v>500</v>
      </c>
    </row>
    <row r="158" spans="1:4" ht="12.75">
      <c r="A158">
        <v>13</v>
      </c>
      <c r="B158">
        <v>8</v>
      </c>
      <c r="C158" s="19">
        <f t="shared" si="2"/>
        <v>23971.953267336674</v>
      </c>
      <c r="D158">
        <f>IF(F150&lt;65,$E$4,$F$4)</f>
        <v>500</v>
      </c>
    </row>
    <row r="159" spans="1:4" ht="12.75">
      <c r="A159">
        <v>13</v>
      </c>
      <c r="B159">
        <v>9</v>
      </c>
      <c r="C159" s="19">
        <f t="shared" si="2"/>
        <v>23501.71415285737</v>
      </c>
      <c r="D159">
        <f>IF(F150&lt;65,$E$4,$F$4)</f>
        <v>500</v>
      </c>
    </row>
    <row r="160" spans="1:4" ht="12.75">
      <c r="A160">
        <v>13</v>
      </c>
      <c r="B160">
        <v>10</v>
      </c>
      <c r="C160" s="19">
        <f t="shared" si="2"/>
        <v>23030.891242293645</v>
      </c>
      <c r="D160">
        <f>IF(F150&lt;65,$E$4,$F$4)</f>
        <v>500</v>
      </c>
    </row>
    <row r="161" spans="1:4" ht="12.75">
      <c r="A161">
        <v>13</v>
      </c>
      <c r="B161">
        <v>11</v>
      </c>
      <c r="C161" s="19">
        <f t="shared" si="2"/>
        <v>22559.48381086983</v>
      </c>
      <c r="D161">
        <f>IF(F150&lt;65,$E$4,$F$4)</f>
        <v>500</v>
      </c>
    </row>
    <row r="162" spans="1:7" ht="12.75">
      <c r="A162">
        <v>13</v>
      </c>
      <c r="B162">
        <v>12</v>
      </c>
      <c r="C162" s="19">
        <f t="shared" si="2"/>
        <v>22087.49113291046</v>
      </c>
      <c r="D162">
        <f>IF(F150&lt;65,$E$4,$F$4)</f>
        <v>500</v>
      </c>
      <c r="E162" s="15">
        <f>IF(F162=65,"Rente:","")</f>
      </c>
      <c r="F162">
        <f>F150+1</f>
        <v>66</v>
      </c>
      <c r="G162" t="str">
        <f>G150</f>
        <v>Jahre</v>
      </c>
    </row>
    <row r="163" spans="1:4" ht="12.75">
      <c r="A163">
        <v>14</v>
      </c>
      <c r="B163">
        <v>1</v>
      </c>
      <c r="C163" s="19">
        <f t="shared" si="2"/>
        <v>21614.912481839154</v>
      </c>
      <c r="D163">
        <f>IF(F162&lt;65,$E$4,$F$4)</f>
        <v>500</v>
      </c>
    </row>
    <row r="164" spans="1:4" ht="12.75">
      <c r="A164">
        <v>14</v>
      </c>
      <c r="B164">
        <v>2</v>
      </c>
      <c r="C164" s="19">
        <f t="shared" si="2"/>
        <v>21141.747130177482</v>
      </c>
      <c r="D164">
        <f>IF(F162&lt;65,$E$4,$F$4)</f>
        <v>500</v>
      </c>
    </row>
    <row r="165" spans="1:4" ht="12.75">
      <c r="A165">
        <v>14</v>
      </c>
      <c r="B165">
        <v>3</v>
      </c>
      <c r="C165" s="19">
        <f t="shared" si="2"/>
        <v>20667.994349543875</v>
      </c>
      <c r="D165">
        <f>IF(F162&lt;65,$E$4,$F$4)</f>
        <v>500</v>
      </c>
    </row>
    <row r="166" spans="1:4" ht="12.75">
      <c r="A166">
        <v>14</v>
      </c>
      <c r="B166">
        <v>4</v>
      </c>
      <c r="C166" s="19">
        <f t="shared" si="2"/>
        <v>20193.653410652478</v>
      </c>
      <c r="D166">
        <f>IF(F162&lt;65,$E$4,$F$4)</f>
        <v>500</v>
      </c>
    </row>
    <row r="167" spans="1:4" ht="12.75">
      <c r="A167">
        <v>14</v>
      </c>
      <c r="B167">
        <v>5</v>
      </c>
      <c r="C167" s="19">
        <f t="shared" si="2"/>
        <v>19718.723583312036</v>
      </c>
      <c r="D167">
        <f>IF(F162&lt;65,$E$4,$F$4)</f>
        <v>500</v>
      </c>
    </row>
    <row r="168" spans="1:4" ht="12.75">
      <c r="A168">
        <v>14</v>
      </c>
      <c r="B168">
        <v>6</v>
      </c>
      <c r="C168" s="19">
        <f t="shared" si="2"/>
        <v>19243.204136424778</v>
      </c>
      <c r="D168">
        <f>IF(F162&lt;65,$E$4,$F$4)</f>
        <v>500</v>
      </c>
    </row>
    <row r="169" spans="1:4" ht="12.75">
      <c r="A169">
        <v>14</v>
      </c>
      <c r="B169">
        <v>7</v>
      </c>
      <c r="C169" s="19">
        <f t="shared" si="2"/>
        <v>18767.094337985276</v>
      </c>
      <c r="D169">
        <f>IF(F162&lt;65,$E$4,$F$4)</f>
        <v>500</v>
      </c>
    </row>
    <row r="170" spans="1:4" ht="12.75">
      <c r="A170">
        <v>14</v>
      </c>
      <c r="B170">
        <v>8</v>
      </c>
      <c r="C170" s="19">
        <f t="shared" si="2"/>
        <v>18290.39345507933</v>
      </c>
      <c r="D170">
        <f>IF(F162&lt;65,$E$4,$F$4)</f>
        <v>500</v>
      </c>
    </row>
    <row r="171" spans="1:4" ht="12.75">
      <c r="A171">
        <v>14</v>
      </c>
      <c r="B171">
        <v>9</v>
      </c>
      <c r="C171" s="19">
        <f t="shared" si="2"/>
        <v>17813.100753882838</v>
      </c>
      <c r="D171">
        <f>IF(F162&lt;65,$E$4,$F$4)</f>
        <v>500</v>
      </c>
    </row>
    <row r="172" spans="1:4" ht="12.75">
      <c r="A172">
        <v>14</v>
      </c>
      <c r="B172">
        <v>10</v>
      </c>
      <c r="C172" s="19">
        <f t="shared" si="2"/>
        <v>17335.21549966066</v>
      </c>
      <c r="D172">
        <f>IF(F162&lt;65,$E$4,$F$4)</f>
        <v>500</v>
      </c>
    </row>
    <row r="173" spans="1:4" ht="12.75">
      <c r="A173">
        <v>14</v>
      </c>
      <c r="B173">
        <v>11</v>
      </c>
      <c r="C173" s="19">
        <f t="shared" si="2"/>
        <v>16856.73695676549</v>
      </c>
      <c r="D173">
        <f>IF(F162&lt;65,$E$4,$F$4)</f>
        <v>500</v>
      </c>
    </row>
    <row r="174" spans="1:7" ht="12.75">
      <c r="A174">
        <v>14</v>
      </c>
      <c r="B174">
        <v>12</v>
      </c>
      <c r="C174" s="19">
        <f t="shared" si="2"/>
        <v>16377.664388636731</v>
      </c>
      <c r="D174">
        <f>IF(F162&lt;65,$E$4,$F$4)</f>
        <v>500</v>
      </c>
      <c r="E174" s="15">
        <f>IF(F174=65,"Rente:","")</f>
      </c>
      <c r="F174">
        <f>F162+1</f>
        <v>67</v>
      </c>
      <c r="G174" t="str">
        <f>G162</f>
        <v>Jahre</v>
      </c>
    </row>
    <row r="175" spans="1:4" ht="12.75">
      <c r="A175">
        <v>15</v>
      </c>
      <c r="B175">
        <v>1</v>
      </c>
      <c r="C175" s="19">
        <f t="shared" si="2"/>
        <v>15897.997057799352</v>
      </c>
      <c r="D175">
        <f>IF(F174&lt;65,$E$4,$F$4)</f>
        <v>500</v>
      </c>
    </row>
    <row r="176" spans="1:4" ht="12.75">
      <c r="A176">
        <v>15</v>
      </c>
      <c r="B176">
        <v>2</v>
      </c>
      <c r="C176" s="19">
        <f t="shared" si="2"/>
        <v>15417.734225862756</v>
      </c>
      <c r="D176">
        <f>IF(F174&lt;65,$E$4,$F$4)</f>
        <v>500</v>
      </c>
    </row>
    <row r="177" spans="1:4" ht="12.75">
      <c r="A177">
        <v>15</v>
      </c>
      <c r="B177">
        <v>3</v>
      </c>
      <c r="C177" s="19">
        <f t="shared" si="2"/>
        <v>14936.875153519644</v>
      </c>
      <c r="D177">
        <f>IF(F174&lt;65,$E$4,$F$4)</f>
        <v>500</v>
      </c>
    </row>
    <row r="178" spans="1:4" ht="12.75">
      <c r="A178">
        <v>15</v>
      </c>
      <c r="B178">
        <v>4</v>
      </c>
      <c r="C178" s="19">
        <f t="shared" si="2"/>
        <v>14455.419100544876</v>
      </c>
      <c r="D178">
        <f>IF(F174&lt;65,$E$4,$F$4)</f>
        <v>500</v>
      </c>
    </row>
    <row r="179" spans="1:4" ht="12.75">
      <c r="A179">
        <v>15</v>
      </c>
      <c r="B179">
        <v>5</v>
      </c>
      <c r="C179" s="19">
        <f t="shared" si="2"/>
        <v>13973.365325794328</v>
      </c>
      <c r="D179">
        <f>IF(F174&lt;65,$E$4,$F$4)</f>
        <v>500</v>
      </c>
    </row>
    <row r="180" spans="1:4" ht="12.75">
      <c r="A180">
        <v>15</v>
      </c>
      <c r="B180">
        <v>6</v>
      </c>
      <c r="C180" s="19">
        <f t="shared" si="2"/>
        <v>13490.71308720376</v>
      </c>
      <c r="D180">
        <f>IF(F174&lt;65,$E$4,$F$4)</f>
        <v>500</v>
      </c>
    </row>
    <row r="181" spans="1:4" ht="12.75">
      <c r="A181">
        <v>15</v>
      </c>
      <c r="B181">
        <v>7</v>
      </c>
      <c r="C181" s="19">
        <f t="shared" si="2"/>
        <v>13007.461641787664</v>
      </c>
      <c r="D181">
        <f>IF(F174&lt;65,$E$4,$F$4)</f>
        <v>500</v>
      </c>
    </row>
    <row r="182" spans="1:4" ht="12.75">
      <c r="A182">
        <v>15</v>
      </c>
      <c r="B182">
        <v>8</v>
      </c>
      <c r="C182" s="19">
        <f t="shared" si="2"/>
        <v>12523.610245638129</v>
      </c>
      <c r="D182">
        <f>IF(F174&lt;65,$E$4,$F$4)</f>
        <v>500</v>
      </c>
    </row>
    <row r="183" spans="1:4" ht="12.75">
      <c r="A183">
        <v>15</v>
      </c>
      <c r="B183">
        <v>9</v>
      </c>
      <c r="C183" s="19">
        <f t="shared" si="2"/>
        <v>12039.158153923687</v>
      </c>
      <c r="D183">
        <f>IF(F174&lt;65,$E$4,$F$4)</f>
        <v>500</v>
      </c>
    </row>
    <row r="184" spans="1:4" ht="12.75">
      <c r="A184">
        <v>15</v>
      </c>
      <c r="B184">
        <v>10</v>
      </c>
      <c r="C184" s="19">
        <f t="shared" si="2"/>
        <v>11554.104620888173</v>
      </c>
      <c r="D184">
        <f>IF(F174&lt;65,$E$4,$F$4)</f>
        <v>500</v>
      </c>
    </row>
    <row r="185" spans="1:4" ht="12.75">
      <c r="A185">
        <v>15</v>
      </c>
      <c r="B185">
        <v>11</v>
      </c>
      <c r="C185" s="19">
        <f t="shared" si="2"/>
        <v>11068.448899849574</v>
      </c>
      <c r="D185">
        <f>IF(F174&lt;65,$E$4,$F$4)</f>
        <v>500</v>
      </c>
    </row>
    <row r="186" spans="1:7" ht="12.75">
      <c r="A186">
        <v>15</v>
      </c>
      <c r="B186">
        <v>12</v>
      </c>
      <c r="C186" s="19">
        <f t="shared" si="2"/>
        <v>10582.190243198884</v>
      </c>
      <c r="D186">
        <f>IF(F174&lt;65,$E$4,$F$4)</f>
        <v>500</v>
      </c>
      <c r="E186" s="15">
        <f>IF(F186=65,"Rente:","")</f>
      </c>
      <c r="F186">
        <f>F174+1</f>
        <v>68</v>
      </c>
      <c r="G186" t="str">
        <f>G174</f>
        <v>Jahre</v>
      </c>
    </row>
    <row r="187" spans="1:4" ht="12.75">
      <c r="A187">
        <v>16</v>
      </c>
      <c r="B187">
        <v>1</v>
      </c>
      <c r="C187" s="19">
        <f t="shared" si="2"/>
        <v>10095.327902398945</v>
      </c>
      <c r="D187">
        <f>IF(F186&lt;65,$E$4,$F$4)</f>
        <v>500</v>
      </c>
    </row>
    <row r="188" spans="1:4" ht="12.75">
      <c r="A188">
        <v>16</v>
      </c>
      <c r="B188">
        <v>2</v>
      </c>
      <c r="C188" s="19">
        <f t="shared" si="2"/>
        <v>9607.8611279833</v>
      </c>
      <c r="D188">
        <f>IF(F186&lt;65,$E$4,$F$4)</f>
        <v>500</v>
      </c>
    </row>
    <row r="189" spans="1:4" ht="12.75">
      <c r="A189">
        <v>16</v>
      </c>
      <c r="B189">
        <v>3</v>
      </c>
      <c r="C189" s="19">
        <f t="shared" si="2"/>
        <v>9119.789169555042</v>
      </c>
      <c r="D189">
        <f>IF(F186&lt;65,$E$4,$F$4)</f>
        <v>500</v>
      </c>
    </row>
    <row r="190" spans="1:4" ht="12.75">
      <c r="A190">
        <v>16</v>
      </c>
      <c r="B190">
        <v>4</v>
      </c>
      <c r="C190" s="19">
        <f t="shared" si="2"/>
        <v>8631.111275785652</v>
      </c>
      <c r="D190">
        <f>IF(F186&lt;65,$E$4,$F$4)</f>
        <v>500</v>
      </c>
    </row>
    <row r="191" spans="1:4" ht="12.75">
      <c r="A191">
        <v>16</v>
      </c>
      <c r="B191">
        <v>5</v>
      </c>
      <c r="C191" s="19">
        <f t="shared" si="2"/>
        <v>8141.826694413847</v>
      </c>
      <c r="D191">
        <f>IF(F186&lt;65,$E$4,$F$4)</f>
        <v>500</v>
      </c>
    </row>
    <row r="192" spans="1:4" ht="12.75">
      <c r="A192">
        <v>16</v>
      </c>
      <c r="B192">
        <v>6</v>
      </c>
      <c r="C192" s="19">
        <f t="shared" si="2"/>
        <v>7651.934672244421</v>
      </c>
      <c r="D192">
        <f>IF(F186&lt;65,$E$4,$F$4)</f>
        <v>500</v>
      </c>
    </row>
    <row r="193" spans="1:4" ht="12.75">
      <c r="A193">
        <v>16</v>
      </c>
      <c r="B193">
        <v>7</v>
      </c>
      <c r="C193" s="19">
        <f t="shared" si="2"/>
        <v>7161.434455147084</v>
      </c>
      <c r="D193">
        <f>IF(F186&lt;65,$E$4,$F$4)</f>
        <v>500</v>
      </c>
    </row>
    <row r="194" spans="1:4" ht="12.75">
      <c r="A194">
        <v>16</v>
      </c>
      <c r="B194">
        <v>8</v>
      </c>
      <c r="C194" s="19">
        <f t="shared" si="2"/>
        <v>6670.3252880553055</v>
      </c>
      <c r="D194">
        <f>IF(F186&lt;65,$E$4,$F$4)</f>
        <v>500</v>
      </c>
    </row>
    <row r="195" spans="1:4" ht="12.75">
      <c r="A195">
        <v>16</v>
      </c>
      <c r="B195">
        <v>9</v>
      </c>
      <c r="C195" s="19">
        <f t="shared" si="2"/>
        <v>6178.606414965147</v>
      </c>
      <c r="D195">
        <f>IF(F186&lt;65,$E$4,$F$4)</f>
        <v>500</v>
      </c>
    </row>
    <row r="196" spans="1:4" ht="12.75">
      <c r="A196">
        <v>16</v>
      </c>
      <c r="B196">
        <v>10</v>
      </c>
      <c r="C196" s="19">
        <f t="shared" si="2"/>
        <v>5686.277078934101</v>
      </c>
      <c r="D196">
        <f>IF(F186&lt;65,$E$4,$F$4)</f>
        <v>500</v>
      </c>
    </row>
    <row r="197" spans="1:4" ht="12.75">
      <c r="A197">
        <v>16</v>
      </c>
      <c r="B197">
        <v>11</v>
      </c>
      <c r="C197" s="19">
        <f t="shared" si="2"/>
        <v>5193.336522079925</v>
      </c>
      <c r="D197">
        <f>IF(F186&lt;65,$E$4,$F$4)</f>
        <v>500</v>
      </c>
    </row>
    <row r="198" spans="1:7" ht="12.75">
      <c r="A198">
        <v>16</v>
      </c>
      <c r="B198">
        <v>12</v>
      </c>
      <c r="C198" s="19">
        <f t="shared" si="2"/>
        <v>4699.783985579475</v>
      </c>
      <c r="D198">
        <f>IF(F186&lt;65,$E$4,$F$4)</f>
        <v>500</v>
      </c>
      <c r="E198" s="15">
        <f>IF(F198=65,"Rente:","")</f>
      </c>
      <c r="F198">
        <f>F186+1</f>
        <v>69</v>
      </c>
      <c r="G198" t="str">
        <f>G186</f>
        <v>Jahre</v>
      </c>
    </row>
    <row r="199" spans="1:4" ht="12.75">
      <c r="A199">
        <v>17</v>
      </c>
      <c r="B199">
        <v>1</v>
      </c>
      <c r="C199" s="19">
        <f t="shared" si="2"/>
        <v>4205.618709667537</v>
      </c>
      <c r="D199">
        <f>IF(F198&lt;65,$E$4,$F$4)</f>
        <v>500</v>
      </c>
    </row>
    <row r="200" spans="1:4" ht="12.75">
      <c r="A200">
        <v>17</v>
      </c>
      <c r="B200">
        <v>2</v>
      </c>
      <c r="C200" s="19">
        <f aca="true" t="shared" si="3" ref="C200:C263">C199+$D$5*C199-D200</f>
        <v>3710.839933635658</v>
      </c>
      <c r="D200">
        <f>IF(F198&lt;65,$E$4,$F$4)</f>
        <v>500</v>
      </c>
    </row>
    <row r="201" spans="1:4" ht="12.75">
      <c r="A201">
        <v>17</v>
      </c>
      <c r="B201">
        <v>3</v>
      </c>
      <c r="C201" s="19">
        <f t="shared" si="3"/>
        <v>3215.446895830976</v>
      </c>
      <c r="D201">
        <f>IF(F198&lt;65,$E$4,$F$4)</f>
        <v>500</v>
      </c>
    </row>
    <row r="202" spans="1:4" ht="12.75">
      <c r="A202">
        <v>17</v>
      </c>
      <c r="B202">
        <v>4</v>
      </c>
      <c r="C202" s="19">
        <f t="shared" si="3"/>
        <v>2719.438833655045</v>
      </c>
      <c r="D202">
        <f>IF(F198&lt;65,$E$4,$F$4)</f>
        <v>500</v>
      </c>
    </row>
    <row r="203" spans="1:4" ht="12.75">
      <c r="A203">
        <v>17</v>
      </c>
      <c r="B203">
        <v>5</v>
      </c>
      <c r="C203" s="19">
        <f t="shared" si="3"/>
        <v>2222.8149835626627</v>
      </c>
      <c r="D203">
        <f>IF(F198&lt;65,$E$4,$F$4)</f>
        <v>500</v>
      </c>
    </row>
    <row r="204" spans="1:4" ht="12.75">
      <c r="A204">
        <v>17</v>
      </c>
      <c r="B204">
        <v>6</v>
      </c>
      <c r="C204" s="19">
        <f t="shared" si="3"/>
        <v>1725.574581060695</v>
      </c>
      <c r="D204">
        <f>IF(F198&lt;65,$E$4,$F$4)</f>
        <v>500</v>
      </c>
    </row>
    <row r="205" spans="1:4" ht="12.75">
      <c r="A205">
        <v>17</v>
      </c>
      <c r="B205">
        <v>7</v>
      </c>
      <c r="C205" s="19">
        <f t="shared" si="3"/>
        <v>1227.7168607068988</v>
      </c>
      <c r="D205">
        <f>IF(F198&lt;65,$E$4,$F$4)</f>
        <v>500</v>
      </c>
    </row>
    <row r="206" spans="1:4" ht="12.75">
      <c r="A206">
        <v>17</v>
      </c>
      <c r="B206">
        <v>8</v>
      </c>
      <c r="C206" s="19">
        <f t="shared" si="3"/>
        <v>729.241056108744</v>
      </c>
      <c r="D206">
        <f>IF(F198&lt;65,$E$4,$F$4)</f>
        <v>500</v>
      </c>
    </row>
    <row r="207" spans="1:4" ht="12.75">
      <c r="A207">
        <v>17</v>
      </c>
      <c r="B207">
        <v>9</v>
      </c>
      <c r="C207" s="19">
        <f t="shared" si="3"/>
        <v>230.1463999222335</v>
      </c>
      <c r="D207">
        <f>IF(F198&lt;65,$E$4,$F$4)</f>
        <v>500</v>
      </c>
    </row>
    <row r="208" spans="1:4" ht="12.75">
      <c r="A208">
        <v>17</v>
      </c>
      <c r="B208">
        <v>10</v>
      </c>
      <c r="C208" s="19">
        <f t="shared" si="3"/>
        <v>-269.56787614927805</v>
      </c>
      <c r="D208">
        <f>IF(F198&lt;65,$E$4,$F$4)</f>
        <v>500</v>
      </c>
    </row>
    <row r="209" spans="1:4" ht="12.75">
      <c r="A209">
        <v>17</v>
      </c>
      <c r="B209">
        <v>11</v>
      </c>
      <c r="C209" s="19">
        <f t="shared" si="3"/>
        <v>-769.9025413562667</v>
      </c>
      <c r="D209">
        <f>IF(F198&lt;65,$E$4,$F$4)</f>
        <v>500</v>
      </c>
    </row>
    <row r="210" spans="1:7" ht="12.75">
      <c r="A210">
        <v>17</v>
      </c>
      <c r="B210">
        <v>12</v>
      </c>
      <c r="C210" s="19">
        <f t="shared" si="3"/>
        <v>-1270.8583659042238</v>
      </c>
      <c r="D210">
        <f>IF(F198&lt;65,$E$4,$F$4)</f>
        <v>500</v>
      </c>
      <c r="E210" s="15">
        <f>IF(F210=65,"Rente:","")</f>
      </c>
      <c r="F210">
        <f>F198+1</f>
        <v>70</v>
      </c>
      <c r="G210" t="str">
        <f>G198</f>
        <v>Jahre</v>
      </c>
    </row>
    <row r="211" spans="1:4" ht="12.75">
      <c r="A211">
        <v>18</v>
      </c>
      <c r="B211">
        <v>1</v>
      </c>
      <c r="C211" s="19">
        <f t="shared" si="3"/>
        <v>-1772.4361209548406</v>
      </c>
      <c r="D211">
        <f>IF(F210&lt;65,$E$4,$F$4)</f>
        <v>500</v>
      </c>
    </row>
    <row r="212" spans="1:4" ht="12.75">
      <c r="A212">
        <v>18</v>
      </c>
      <c r="B212">
        <v>2</v>
      </c>
      <c r="C212" s="19">
        <f t="shared" si="3"/>
        <v>-2274.636578627197</v>
      </c>
      <c r="D212">
        <f>IF(F210&lt;65,$E$4,$F$4)</f>
        <v>500</v>
      </c>
    </row>
    <row r="213" spans="1:4" ht="12.75">
      <c r="A213">
        <v>18</v>
      </c>
      <c r="B213">
        <v>3</v>
      </c>
      <c r="C213" s="19">
        <f t="shared" si="3"/>
        <v>-2777.460511998949</v>
      </c>
      <c r="D213">
        <f>IF(F210&lt;65,$E$4,$F$4)</f>
        <v>500</v>
      </c>
    </row>
    <row r="214" spans="1:4" ht="12.75">
      <c r="A214">
        <v>18</v>
      </c>
      <c r="B214">
        <v>4</v>
      </c>
      <c r="C214" s="19">
        <f t="shared" si="3"/>
        <v>-3280.9086951075187</v>
      </c>
      <c r="D214">
        <f>IF(F210&lt;65,$E$4,$F$4)</f>
        <v>500</v>
      </c>
    </row>
    <row r="215" spans="1:4" ht="12.75">
      <c r="A215">
        <v>18</v>
      </c>
      <c r="B215">
        <v>5</v>
      </c>
      <c r="C215" s="19">
        <f t="shared" si="3"/>
        <v>-3784.9819029512864</v>
      </c>
      <c r="D215">
        <f>IF(F210&lt;65,$E$4,$F$4)</f>
        <v>500</v>
      </c>
    </row>
    <row r="216" spans="1:4" ht="12.75">
      <c r="A216">
        <v>18</v>
      </c>
      <c r="B216">
        <v>6</v>
      </c>
      <c r="C216" s="19">
        <f t="shared" si="3"/>
        <v>-4289.680911490783</v>
      </c>
      <c r="D216">
        <f>IF(F210&lt;65,$E$4,$F$4)</f>
        <v>500</v>
      </c>
    </row>
    <row r="217" spans="1:4" ht="12.75">
      <c r="A217">
        <v>18</v>
      </c>
      <c r="B217">
        <v>7</v>
      </c>
      <c r="C217" s="19">
        <f t="shared" si="3"/>
        <v>-4795.006497649885</v>
      </c>
      <c r="D217">
        <f>IF(F210&lt;65,$E$4,$F$4)</f>
        <v>500</v>
      </c>
    </row>
    <row r="218" spans="1:4" ht="12.75">
      <c r="A218">
        <v>18</v>
      </c>
      <c r="B218">
        <v>8</v>
      </c>
      <c r="C218" s="19">
        <f t="shared" si="3"/>
        <v>-5300.959439317012</v>
      </c>
      <c r="D218">
        <f>IF(F210&lt;65,$E$4,$F$4)</f>
        <v>500</v>
      </c>
    </row>
    <row r="219" spans="1:4" ht="12.75">
      <c r="A219">
        <v>18</v>
      </c>
      <c r="B219">
        <v>9</v>
      </c>
      <c r="C219" s="19">
        <f t="shared" si="3"/>
        <v>-5807.54051534632</v>
      </c>
      <c r="D219">
        <f>IF(F210&lt;65,$E$4,$F$4)</f>
        <v>500</v>
      </c>
    </row>
    <row r="220" spans="1:4" ht="12.75">
      <c r="A220">
        <v>18</v>
      </c>
      <c r="B220">
        <v>10</v>
      </c>
      <c r="C220" s="19">
        <f t="shared" si="3"/>
        <v>-6314.750505558904</v>
      </c>
      <c r="D220">
        <f>IF(F210&lt;65,$E$4,$F$4)</f>
        <v>500</v>
      </c>
    </row>
    <row r="221" spans="1:4" ht="12.75">
      <c r="A221">
        <v>18</v>
      </c>
      <c r="B221">
        <v>11</v>
      </c>
      <c r="C221" s="19">
        <f t="shared" si="3"/>
        <v>-6822.590190743997</v>
      </c>
      <c r="D221">
        <f>IF(F210&lt;65,$E$4,$F$4)</f>
        <v>500</v>
      </c>
    </row>
    <row r="222" spans="1:7" ht="12.75">
      <c r="A222">
        <v>18</v>
      </c>
      <c r="B222">
        <v>12</v>
      </c>
      <c r="C222" s="19">
        <f t="shared" si="3"/>
        <v>-7331.060352660173</v>
      </c>
      <c r="D222">
        <f>IF(F210&lt;65,$E$4,$F$4)</f>
        <v>500</v>
      </c>
      <c r="E222" s="15">
        <f>IF(F222=65,"Rente:","")</f>
      </c>
      <c r="F222">
        <f>F210+1</f>
        <v>71</v>
      </c>
      <c r="G222" t="str">
        <f>G210</f>
        <v>Jahre</v>
      </c>
    </row>
    <row r="223" spans="1:4" ht="12.75">
      <c r="A223">
        <v>19</v>
      </c>
      <c r="B223">
        <v>1</v>
      </c>
      <c r="C223" s="19">
        <f t="shared" si="3"/>
        <v>-7840.161774036548</v>
      </c>
      <c r="D223">
        <f>IF(F222&lt;65,$E$4,$F$4)</f>
        <v>500</v>
      </c>
    </row>
    <row r="224" spans="1:4" ht="12.75">
      <c r="A224">
        <v>19</v>
      </c>
      <c r="B224">
        <v>2</v>
      </c>
      <c r="C224" s="19">
        <f t="shared" si="3"/>
        <v>-8349.89523857399</v>
      </c>
      <c r="D224">
        <f>IF(F222&lt;65,$E$4,$F$4)</f>
        <v>500</v>
      </c>
    </row>
    <row r="225" spans="1:4" ht="12.75">
      <c r="A225">
        <v>19</v>
      </c>
      <c r="B225">
        <v>3</v>
      </c>
      <c r="C225" s="19">
        <f t="shared" si="3"/>
        <v>-8860.261530946318</v>
      </c>
      <c r="D225">
        <f>IF(F222&lt;65,$E$4,$F$4)</f>
        <v>500</v>
      </c>
    </row>
    <row r="226" spans="1:4" ht="12.75">
      <c r="A226">
        <v>19</v>
      </c>
      <c r="B226">
        <v>4</v>
      </c>
      <c r="C226" s="19">
        <f t="shared" si="3"/>
        <v>-9371.261436801517</v>
      </c>
      <c r="D226">
        <f>IF(F222&lt;65,$E$4,$F$4)</f>
        <v>500</v>
      </c>
    </row>
    <row r="227" spans="1:4" ht="12.75">
      <c r="A227">
        <v>19</v>
      </c>
      <c r="B227">
        <v>5</v>
      </c>
      <c r="C227" s="19">
        <f t="shared" si="3"/>
        <v>-9882.895742762941</v>
      </c>
      <c r="D227">
        <f>IF(F222&lt;65,$E$4,$F$4)</f>
        <v>500</v>
      </c>
    </row>
    <row r="228" spans="1:4" ht="12.75">
      <c r="A228">
        <v>19</v>
      </c>
      <c r="B228">
        <v>6</v>
      </c>
      <c r="C228" s="19">
        <f t="shared" si="3"/>
        <v>-10395.16523643053</v>
      </c>
      <c r="D228">
        <f>IF(F222&lt;65,$E$4,$F$4)</f>
        <v>500</v>
      </c>
    </row>
    <row r="229" spans="1:4" ht="12.75">
      <c r="A229">
        <v>19</v>
      </c>
      <c r="B229">
        <v>7</v>
      </c>
      <c r="C229" s="19">
        <f t="shared" si="3"/>
        <v>-10908.07070638202</v>
      </c>
      <c r="D229">
        <f>IF(F222&lt;65,$E$4,$F$4)</f>
        <v>500</v>
      </c>
    </row>
    <row r="230" spans="1:4" ht="12.75">
      <c r="A230">
        <v>19</v>
      </c>
      <c r="B230">
        <v>8</v>
      </c>
      <c r="C230" s="19">
        <f t="shared" si="3"/>
        <v>-11421.612942174153</v>
      </c>
      <c r="D230">
        <f>IF(F222&lt;65,$E$4,$F$4)</f>
        <v>500</v>
      </c>
    </row>
    <row r="231" spans="1:4" ht="12.75">
      <c r="A231">
        <v>19</v>
      </c>
      <c r="B231">
        <v>9</v>
      </c>
      <c r="C231" s="19">
        <f t="shared" si="3"/>
        <v>-11935.7927343439</v>
      </c>
      <c r="D231">
        <f>IF(F222&lt;65,$E$4,$F$4)</f>
        <v>500</v>
      </c>
    </row>
    <row r="232" spans="1:4" ht="12.75">
      <c r="A232">
        <v>19</v>
      </c>
      <c r="B232">
        <v>10</v>
      </c>
      <c r="C232" s="19">
        <f t="shared" si="3"/>
        <v>-12450.610874409673</v>
      </c>
      <c r="D232">
        <f>IF(F222&lt;65,$E$4,$F$4)</f>
        <v>500</v>
      </c>
    </row>
    <row r="233" spans="1:4" ht="12.75">
      <c r="A233">
        <v>19</v>
      </c>
      <c r="B233">
        <v>11</v>
      </c>
      <c r="C233" s="19">
        <f t="shared" si="3"/>
        <v>-12966.068154872542</v>
      </c>
      <c r="D233">
        <f>IF(F222&lt;65,$E$4,$F$4)</f>
        <v>500</v>
      </c>
    </row>
    <row r="234" spans="1:7" ht="12.75">
      <c r="A234">
        <v>19</v>
      </c>
      <c r="B234">
        <v>12</v>
      </c>
      <c r="C234" s="19">
        <f t="shared" si="3"/>
        <v>-13482.16536921746</v>
      </c>
      <c r="D234">
        <f>IF(F222&lt;65,$E$4,$F$4)</f>
        <v>500</v>
      </c>
      <c r="E234" s="15">
        <f>IF(F234=65,"Rente:","")</f>
      </c>
      <c r="F234">
        <f>F222+1</f>
        <v>72</v>
      </c>
      <c r="G234" t="str">
        <f>G222</f>
        <v>Jahre</v>
      </c>
    </row>
    <row r="235" spans="1:4" ht="12.75">
      <c r="A235">
        <v>20</v>
      </c>
      <c r="B235">
        <v>1</v>
      </c>
      <c r="C235" s="19">
        <f t="shared" si="3"/>
        <v>-13998.903311914482</v>
      </c>
      <c r="D235">
        <f>IF(F234&lt;65,$E$4,$F$4)</f>
        <v>500</v>
      </c>
    </row>
    <row r="236" spans="1:4" ht="12.75">
      <c r="A236">
        <v>20</v>
      </c>
      <c r="B236">
        <v>2</v>
      </c>
      <c r="C236" s="19">
        <f t="shared" si="3"/>
        <v>-14516.282778419985</v>
      </c>
      <c r="D236">
        <f>IF(F234&lt;65,$E$4,$F$4)</f>
        <v>500</v>
      </c>
    </row>
    <row r="237" spans="1:4" ht="12.75">
      <c r="A237">
        <v>20</v>
      </c>
      <c r="B237">
        <v>3</v>
      </c>
      <c r="C237" s="19">
        <f t="shared" si="3"/>
        <v>-15034.304565177898</v>
      </c>
      <c r="D237">
        <f>IF(F234&lt;65,$E$4,$F$4)</f>
        <v>500</v>
      </c>
    </row>
    <row r="238" spans="1:4" ht="12.75">
      <c r="A238">
        <v>20</v>
      </c>
      <c r="B238">
        <v>4</v>
      </c>
      <c r="C238" s="19">
        <f t="shared" si="3"/>
        <v>-15552.969469620923</v>
      </c>
      <c r="D238">
        <f>IF(F234&lt;65,$E$4,$F$4)</f>
        <v>500</v>
      </c>
    </row>
    <row r="239" spans="1:4" ht="12.75">
      <c r="A239">
        <v>20</v>
      </c>
      <c r="B239">
        <v>5</v>
      </c>
      <c r="C239" s="19">
        <f t="shared" si="3"/>
        <v>-16072.278290171767</v>
      </c>
      <c r="D239">
        <f>IF(F234&lt;65,$E$4,$F$4)</f>
        <v>500</v>
      </c>
    </row>
    <row r="240" spans="1:4" ht="12.75">
      <c r="A240">
        <v>20</v>
      </c>
      <c r="B240">
        <v>6</v>
      </c>
      <c r="C240" s="19">
        <f t="shared" si="3"/>
        <v>-16592.23182624437</v>
      </c>
      <c r="D240">
        <f>IF(F234&lt;65,$E$4,$F$4)</f>
        <v>500</v>
      </c>
    </row>
    <row r="241" spans="1:4" ht="12.75">
      <c r="A241">
        <v>20</v>
      </c>
      <c r="B241">
        <v>7</v>
      </c>
      <c r="C241" s="19">
        <f t="shared" si="3"/>
        <v>-17112.83087824513</v>
      </c>
      <c r="D241">
        <f>IF(F234&lt;65,$E$4,$F$4)</f>
        <v>500</v>
      </c>
    </row>
    <row r="242" spans="1:4" ht="12.75">
      <c r="A242">
        <v>20</v>
      </c>
      <c r="B242">
        <v>8</v>
      </c>
      <c r="C242" s="19">
        <f t="shared" si="3"/>
        <v>-17634.076247574147</v>
      </c>
      <c r="D242">
        <f>IF(F234&lt;65,$E$4,$F$4)</f>
        <v>500</v>
      </c>
    </row>
    <row r="243" spans="1:4" ht="12.75">
      <c r="A243">
        <v>20</v>
      </c>
      <c r="B243">
        <v>9</v>
      </c>
      <c r="C243" s="19">
        <f t="shared" si="3"/>
        <v>-18155.96873662644</v>
      </c>
      <c r="D243">
        <f>IF(F234&lt;65,$E$4,$F$4)</f>
        <v>500</v>
      </c>
    </row>
    <row r="244" spans="1:4" ht="12.75">
      <c r="A244">
        <v>20</v>
      </c>
      <c r="B244">
        <v>10</v>
      </c>
      <c r="C244" s="19">
        <f t="shared" si="3"/>
        <v>-18678.5091487932</v>
      </c>
      <c r="D244">
        <f>IF(F234&lt;65,$E$4,$F$4)</f>
        <v>500</v>
      </c>
    </row>
    <row r="245" spans="1:4" ht="12.75">
      <c r="A245">
        <v>20</v>
      </c>
      <c r="B245">
        <v>11</v>
      </c>
      <c r="C245" s="19">
        <f t="shared" si="3"/>
        <v>-19201.698288463012</v>
      </c>
      <c r="D245">
        <f>IF(F234&lt;65,$E$4,$F$4)</f>
        <v>500</v>
      </c>
    </row>
    <row r="246" spans="1:7" ht="12.75">
      <c r="A246">
        <v>20</v>
      </c>
      <c r="B246">
        <v>12</v>
      </c>
      <c r="C246" s="19">
        <f t="shared" si="3"/>
        <v>-19725.536961023103</v>
      </c>
      <c r="D246">
        <f>IF(F234&lt;65,$E$4,$F$4)</f>
        <v>500</v>
      </c>
      <c r="E246" s="15">
        <f>IF(F246=65,"Rente:","")</f>
      </c>
      <c r="F246">
        <f>F234+1</f>
        <v>73</v>
      </c>
      <c r="G246" t="str">
        <f>G234</f>
        <v>Jahre</v>
      </c>
    </row>
    <row r="247" spans="1:4" ht="12.75">
      <c r="A247">
        <v>21</v>
      </c>
      <c r="B247">
        <v>1</v>
      </c>
      <c r="C247" s="19">
        <f t="shared" si="3"/>
        <v>-20250.025972860578</v>
      </c>
      <c r="D247">
        <f>IF(F246&lt;65,$E$4,$F$4)</f>
        <v>500</v>
      </c>
    </row>
    <row r="248" spans="1:4" ht="12.75">
      <c r="A248">
        <v>21</v>
      </c>
      <c r="B248">
        <v>2</v>
      </c>
      <c r="C248" s="19">
        <f t="shared" si="3"/>
        <v>-20775.16613136366</v>
      </c>
      <c r="D248">
        <f>IF(F246&lt;65,$E$4,$F$4)</f>
        <v>500</v>
      </c>
    </row>
    <row r="249" spans="1:4" ht="12.75">
      <c r="A249">
        <v>21</v>
      </c>
      <c r="B249">
        <v>3</v>
      </c>
      <c r="C249" s="19">
        <f t="shared" si="3"/>
        <v>-21300.958244922942</v>
      </c>
      <c r="D249">
        <f>IF(F246&lt;65,$E$4,$F$4)</f>
        <v>500</v>
      </c>
    </row>
    <row r="250" spans="1:4" ht="12.75">
      <c r="A250">
        <v>21</v>
      </c>
      <c r="B250">
        <v>4</v>
      </c>
      <c r="C250" s="19">
        <f t="shared" si="3"/>
        <v>-21827.403122932614</v>
      </c>
      <c r="D250">
        <f>IF(F246&lt;65,$E$4,$F$4)</f>
        <v>500</v>
      </c>
    </row>
    <row r="251" spans="1:4" ht="12.75">
      <c r="A251">
        <v>21</v>
      </c>
      <c r="B251">
        <v>5</v>
      </c>
      <c r="C251" s="19">
        <f t="shared" si="3"/>
        <v>-22354.50157579172</v>
      </c>
      <c r="D251">
        <f>IF(F246&lt;65,$E$4,$F$4)</f>
        <v>500</v>
      </c>
    </row>
    <row r="252" spans="1:4" ht="12.75">
      <c r="A252">
        <v>21</v>
      </c>
      <c r="B252">
        <v>6</v>
      </c>
      <c r="C252" s="19">
        <f t="shared" si="3"/>
        <v>-22882.254414905412</v>
      </c>
      <c r="D252">
        <f>IF(F246&lt;65,$E$4,$F$4)</f>
        <v>500</v>
      </c>
    </row>
    <row r="253" spans="1:4" ht="12.75">
      <c r="A253">
        <v>21</v>
      </c>
      <c r="B253">
        <v>7</v>
      </c>
      <c r="C253" s="19">
        <f t="shared" si="3"/>
        <v>-23410.662452686185</v>
      </c>
      <c r="D253">
        <f>IF(F246&lt;65,$E$4,$F$4)</f>
        <v>500</v>
      </c>
    </row>
    <row r="254" spans="1:4" ht="12.75">
      <c r="A254">
        <v>21</v>
      </c>
      <c r="B254">
        <v>8</v>
      </c>
      <c r="C254" s="19">
        <f t="shared" si="3"/>
        <v>-23939.726502555135</v>
      </c>
      <c r="D254">
        <f>IF(F246&lt;65,$E$4,$F$4)</f>
        <v>500</v>
      </c>
    </row>
    <row r="255" spans="1:4" ht="12.75">
      <c r="A255">
        <v>21</v>
      </c>
      <c r="B255">
        <v>9</v>
      </c>
      <c r="C255" s="19">
        <f t="shared" si="3"/>
        <v>-24469.447378943212</v>
      </c>
      <c r="D255">
        <f>IF(F246&lt;65,$E$4,$F$4)</f>
        <v>500</v>
      </c>
    </row>
    <row r="256" spans="1:4" ht="12.75">
      <c r="A256">
        <v>21</v>
      </c>
      <c r="B256">
        <v>10</v>
      </c>
      <c r="C256" s="19">
        <f t="shared" si="3"/>
        <v>-24999.82589729247</v>
      </c>
      <c r="D256">
        <f>IF(F246&lt;65,$E$4,$F$4)</f>
        <v>500</v>
      </c>
    </row>
    <row r="257" spans="1:4" ht="12.75">
      <c r="A257">
        <v>21</v>
      </c>
      <c r="B257">
        <v>11</v>
      </c>
      <c r="C257" s="19">
        <f t="shared" si="3"/>
        <v>-25530.86287405733</v>
      </c>
      <c r="D257">
        <f>IF(F246&lt;65,$E$4,$F$4)</f>
        <v>500</v>
      </c>
    </row>
    <row r="258" spans="1:7" ht="12.75">
      <c r="A258">
        <v>21</v>
      </c>
      <c r="B258">
        <v>12</v>
      </c>
      <c r="C258" s="19">
        <f t="shared" si="3"/>
        <v>-26062.559126705823</v>
      </c>
      <c r="D258">
        <f>IF(F246&lt;65,$E$4,$F$4)</f>
        <v>500</v>
      </c>
      <c r="E258" s="15">
        <f>IF(F258=65,"Rente:","")</f>
      </c>
      <c r="F258">
        <f>F246+1</f>
        <v>74</v>
      </c>
      <c r="G258" t="str">
        <f>G246</f>
        <v>Jahre</v>
      </c>
    </row>
    <row r="259" spans="1:4" ht="12.75">
      <c r="A259">
        <v>22</v>
      </c>
      <c r="B259">
        <v>1</v>
      </c>
      <c r="C259" s="19">
        <f t="shared" si="3"/>
        <v>-26594.91547372086</v>
      </c>
      <c r="D259">
        <f>IF(F258&lt;65,$E$4,$F$4)</f>
        <v>500</v>
      </c>
    </row>
    <row r="260" spans="1:4" ht="12.75">
      <c r="A260">
        <v>22</v>
      </c>
      <c r="B260">
        <v>2</v>
      </c>
      <c r="C260" s="19">
        <f t="shared" si="3"/>
        <v>-27127.93273460149</v>
      </c>
      <c r="D260">
        <f>IF(F258&lt;65,$E$4,$F$4)</f>
        <v>500</v>
      </c>
    </row>
    <row r="261" spans="1:4" ht="12.75">
      <c r="A261">
        <v>22</v>
      </c>
      <c r="B261">
        <v>3</v>
      </c>
      <c r="C261" s="19">
        <f t="shared" si="3"/>
        <v>-27661.611729864162</v>
      </c>
      <c r="D261">
        <f>IF(F258&lt;65,$E$4,$F$4)</f>
        <v>500</v>
      </c>
    </row>
    <row r="262" spans="1:4" ht="12.75">
      <c r="A262">
        <v>22</v>
      </c>
      <c r="B262">
        <v>4</v>
      </c>
      <c r="C262" s="19">
        <f t="shared" si="3"/>
        <v>-28195.953281043978</v>
      </c>
      <c r="D262">
        <f>IF(F258&lt;65,$E$4,$F$4)</f>
        <v>500</v>
      </c>
    </row>
    <row r="263" spans="1:4" ht="12.75">
      <c r="A263">
        <v>22</v>
      </c>
      <c r="B263">
        <v>5</v>
      </c>
      <c r="C263" s="19">
        <f t="shared" si="3"/>
        <v>-28730.95821069597</v>
      </c>
      <c r="D263">
        <f>IF(F258&lt;65,$E$4,$F$4)</f>
        <v>500</v>
      </c>
    </row>
    <row r="264" spans="1:4" ht="12.75">
      <c r="A264">
        <v>22</v>
      </c>
      <c r="B264">
        <v>6</v>
      </c>
      <c r="C264" s="19">
        <f aca="true" t="shared" si="4" ref="C264:C327">C263+$D$5*C263-D264</f>
        <v>-29266.62734239637</v>
      </c>
      <c r="D264">
        <f>IF(F258&lt;65,$E$4,$F$4)</f>
        <v>500</v>
      </c>
    </row>
    <row r="265" spans="1:4" ht="12.75">
      <c r="A265">
        <v>22</v>
      </c>
      <c r="B265">
        <v>7</v>
      </c>
      <c r="C265" s="19">
        <f t="shared" si="4"/>
        <v>-29802.96150074385</v>
      </c>
      <c r="D265">
        <f>IF(F258&lt;65,$E$4,$F$4)</f>
        <v>500</v>
      </c>
    </row>
    <row r="266" spans="1:4" ht="12.75">
      <c r="A266">
        <v>22</v>
      </c>
      <c r="B266">
        <v>8</v>
      </c>
      <c r="C266" s="19">
        <f t="shared" si="4"/>
        <v>-30339.961511360834</v>
      </c>
      <c r="D266">
        <f>IF(F258&lt;65,$E$4,$F$4)</f>
        <v>500</v>
      </c>
    </row>
    <row r="267" spans="1:4" ht="12.75">
      <c r="A267">
        <v>22</v>
      </c>
      <c r="B267">
        <v>9</v>
      </c>
      <c r="C267" s="19">
        <f t="shared" si="4"/>
        <v>-30877.62820089473</v>
      </c>
      <c r="D267">
        <f>IF(F258&lt;65,$E$4,$F$4)</f>
        <v>500</v>
      </c>
    </row>
    <row r="268" spans="1:4" ht="12.75">
      <c r="A268">
        <v>22</v>
      </c>
      <c r="B268">
        <v>10</v>
      </c>
      <c r="C268" s="19">
        <f t="shared" si="4"/>
        <v>-31415.96239701923</v>
      </c>
      <c r="D268">
        <f>IF(F258&lt;65,$E$4,$F$4)</f>
        <v>500</v>
      </c>
    </row>
    <row r="269" spans="1:4" ht="12.75">
      <c r="A269">
        <v>22</v>
      </c>
      <c r="B269">
        <v>11</v>
      </c>
      <c r="C269" s="19">
        <f t="shared" si="4"/>
        <v>-31954.964928435562</v>
      </c>
      <c r="D269">
        <f>IF(F258&lt;65,$E$4,$F$4)</f>
        <v>500</v>
      </c>
    </row>
    <row r="270" spans="1:7" ht="12.75">
      <c r="A270">
        <v>22</v>
      </c>
      <c r="B270">
        <v>12</v>
      </c>
      <c r="C270" s="19">
        <f t="shared" si="4"/>
        <v>-32494.636624873783</v>
      </c>
      <c r="D270">
        <f>IF(F258&lt;65,$E$4,$F$4)</f>
        <v>500</v>
      </c>
      <c r="E270" s="15">
        <f>IF(F270=65,"Rente:","")</f>
      </c>
      <c r="F270">
        <f>F258+1</f>
        <v>75</v>
      </c>
      <c r="G270" t="str">
        <f>G258</f>
        <v>Jahre</v>
      </c>
    </row>
    <row r="271" spans="1:4" ht="12.75">
      <c r="A271">
        <v>23</v>
      </c>
      <c r="B271">
        <v>1</v>
      </c>
      <c r="C271" s="19">
        <f t="shared" si="4"/>
        <v>-33034.97831709405</v>
      </c>
      <c r="D271">
        <f>IF(F270&lt;65,$E$4,$F$4)</f>
        <v>500</v>
      </c>
    </row>
    <row r="272" spans="1:4" ht="12.75">
      <c r="A272">
        <v>23</v>
      </c>
      <c r="B272">
        <v>2</v>
      </c>
      <c r="C272" s="19">
        <f t="shared" si="4"/>
        <v>-33575.99083688789</v>
      </c>
      <c r="D272">
        <f>IF(F270&lt;65,$E$4,$F$4)</f>
        <v>500</v>
      </c>
    </row>
    <row r="273" spans="1:4" ht="12.75">
      <c r="A273">
        <v>23</v>
      </c>
      <c r="B273">
        <v>3</v>
      </c>
      <c r="C273" s="19">
        <f t="shared" si="4"/>
        <v>-34117.6750170795</v>
      </c>
      <c r="D273">
        <f>IF(F270&lt;65,$E$4,$F$4)</f>
        <v>500</v>
      </c>
    </row>
    <row r="274" spans="1:4" ht="12.75">
      <c r="A274">
        <v>23</v>
      </c>
      <c r="B274">
        <v>4</v>
      </c>
      <c r="C274" s="19">
        <f t="shared" si="4"/>
        <v>-34660.03169152701</v>
      </c>
      <c r="D274">
        <f>IF(F270&lt;65,$E$4,$F$4)</f>
        <v>500</v>
      </c>
    </row>
    <row r="275" spans="1:4" ht="12.75">
      <c r="A275">
        <v>23</v>
      </c>
      <c r="B275">
        <v>5</v>
      </c>
      <c r="C275" s="19">
        <f t="shared" si="4"/>
        <v>-35203.06169512378</v>
      </c>
      <c r="D275">
        <f>IF(F270&lt;65,$E$4,$F$4)</f>
        <v>500</v>
      </c>
    </row>
    <row r="276" spans="1:4" ht="12.75">
      <c r="A276">
        <v>23</v>
      </c>
      <c r="B276">
        <v>6</v>
      </c>
      <c r="C276" s="19">
        <f t="shared" si="4"/>
        <v>-35746.76586379969</v>
      </c>
      <c r="D276">
        <f>IF(F270&lt;65,$E$4,$F$4)</f>
        <v>500</v>
      </c>
    </row>
    <row r="277" spans="1:4" ht="12.75">
      <c r="A277">
        <v>23</v>
      </c>
      <c r="B277">
        <v>7</v>
      </c>
      <c r="C277" s="19">
        <f t="shared" si="4"/>
        <v>-36291.14503452238</v>
      </c>
      <c r="D277">
        <f>IF(F270&lt;65,$E$4,$F$4)</f>
        <v>500</v>
      </c>
    </row>
    <row r="278" spans="1:4" ht="12.75">
      <c r="A278">
        <v>23</v>
      </c>
      <c r="B278">
        <v>8</v>
      </c>
      <c r="C278" s="19">
        <f t="shared" si="4"/>
        <v>-36836.20004529862</v>
      </c>
      <c r="D278">
        <f>IF(F270&lt;65,$E$4,$F$4)</f>
        <v>500</v>
      </c>
    </row>
    <row r="279" spans="1:4" ht="12.75">
      <c r="A279">
        <v>23</v>
      </c>
      <c r="B279">
        <v>9</v>
      </c>
      <c r="C279" s="19">
        <f t="shared" si="4"/>
        <v>-37381.93173517552</v>
      </c>
      <c r="D279">
        <f>IF(F270&lt;65,$E$4,$F$4)</f>
        <v>500</v>
      </c>
    </row>
    <row r="280" spans="1:4" ht="12.75">
      <c r="A280">
        <v>23</v>
      </c>
      <c r="B280">
        <v>10</v>
      </c>
      <c r="C280" s="19">
        <f t="shared" si="4"/>
        <v>-37928.34094424189</v>
      </c>
      <c r="D280">
        <f>IF(F270&lt;65,$E$4,$F$4)</f>
        <v>500</v>
      </c>
    </row>
    <row r="281" spans="1:4" ht="12.75">
      <c r="A281">
        <v>23</v>
      </c>
      <c r="B281">
        <v>11</v>
      </c>
      <c r="C281" s="19">
        <f t="shared" si="4"/>
        <v>-38475.42851362947</v>
      </c>
      <c r="D281">
        <f>IF(F270&lt;65,$E$4,$F$4)</f>
        <v>500</v>
      </c>
    </row>
    <row r="282" spans="1:7" ht="12.75">
      <c r="A282">
        <v>23</v>
      </c>
      <c r="B282">
        <v>12</v>
      </c>
      <c r="C282" s="19">
        <f t="shared" si="4"/>
        <v>-39023.195285514266</v>
      </c>
      <c r="D282">
        <f>IF(F270&lt;65,$E$4,$F$4)</f>
        <v>500</v>
      </c>
      <c r="E282" s="15">
        <f>IF(F282=65,"Rente:","")</f>
      </c>
      <c r="F282">
        <f>F270+1</f>
        <v>76</v>
      </c>
      <c r="G282" t="str">
        <f>G270</f>
        <v>Jahre</v>
      </c>
    </row>
    <row r="283" spans="1:4" ht="12.75">
      <c r="A283">
        <v>24</v>
      </c>
      <c r="B283">
        <v>1</v>
      </c>
      <c r="C283" s="19">
        <f t="shared" si="4"/>
        <v>-39571.64210311783</v>
      </c>
      <c r="D283">
        <f>IF(F282&lt;65,$E$4,$F$4)</f>
        <v>500</v>
      </c>
    </row>
    <row r="284" spans="1:4" ht="12.75">
      <c r="A284">
        <v>24</v>
      </c>
      <c r="B284">
        <v>2</v>
      </c>
      <c r="C284" s="19">
        <f t="shared" si="4"/>
        <v>-40120.76981070858</v>
      </c>
      <c r="D284">
        <f>IF(F282&lt;65,$E$4,$F$4)</f>
        <v>500</v>
      </c>
    </row>
    <row r="285" spans="1:4" ht="12.75">
      <c r="A285">
        <v>24</v>
      </c>
      <c r="B285">
        <v>3</v>
      </c>
      <c r="C285" s="19">
        <f t="shared" si="4"/>
        <v>-40670.579253603064</v>
      </c>
      <c r="D285">
        <f>IF(F282&lt;65,$E$4,$F$4)</f>
        <v>500</v>
      </c>
    </row>
    <row r="286" spans="1:4" ht="12.75">
      <c r="A286">
        <v>24</v>
      </c>
      <c r="B286">
        <v>4</v>
      </c>
      <c r="C286" s="19">
        <f t="shared" si="4"/>
        <v>-41221.07127816729</v>
      </c>
      <c r="D286">
        <f>IF(F282&lt;65,$E$4,$F$4)</f>
        <v>500</v>
      </c>
    </row>
    <row r="287" spans="1:4" ht="12.75">
      <c r="A287">
        <v>24</v>
      </c>
      <c r="B287">
        <v>5</v>
      </c>
      <c r="C287" s="19">
        <f t="shared" si="4"/>
        <v>-41772.24673181801</v>
      </c>
      <c r="D287">
        <f>IF(F282&lt;65,$E$4,$F$4)</f>
        <v>500</v>
      </c>
    </row>
    <row r="288" spans="1:4" ht="12.75">
      <c r="A288">
        <v>24</v>
      </c>
      <c r="B288">
        <v>6</v>
      </c>
      <c r="C288" s="19">
        <f t="shared" si="4"/>
        <v>-42324.10646302405</v>
      </c>
      <c r="D288">
        <f>IF(F282&lt;65,$E$4,$F$4)</f>
        <v>500</v>
      </c>
    </row>
    <row r="289" spans="1:4" ht="12.75">
      <c r="A289">
        <v>24</v>
      </c>
      <c r="B289">
        <v>7</v>
      </c>
      <c r="C289" s="19">
        <f t="shared" si="4"/>
        <v>-42876.65132130759</v>
      </c>
      <c r="D289">
        <f>IF(F282&lt;65,$E$4,$F$4)</f>
        <v>500</v>
      </c>
    </row>
    <row r="290" spans="1:4" ht="12.75">
      <c r="A290">
        <v>24</v>
      </c>
      <c r="B290">
        <v>8</v>
      </c>
      <c r="C290" s="19">
        <f t="shared" si="4"/>
        <v>-43429.88215724547</v>
      </c>
      <c r="D290">
        <f>IF(F282&lt;65,$E$4,$F$4)</f>
        <v>500</v>
      </c>
    </row>
    <row r="291" spans="1:4" ht="12.75">
      <c r="A291">
        <v>24</v>
      </c>
      <c r="B291">
        <v>9</v>
      </c>
      <c r="C291" s="19">
        <f t="shared" si="4"/>
        <v>-43983.79982247053</v>
      </c>
      <c r="D291">
        <f>IF(F282&lt;65,$E$4,$F$4)</f>
        <v>500</v>
      </c>
    </row>
    <row r="292" spans="1:4" ht="12.75">
      <c r="A292">
        <v>24</v>
      </c>
      <c r="B292">
        <v>10</v>
      </c>
      <c r="C292" s="19">
        <f t="shared" si="4"/>
        <v>-44538.40516967289</v>
      </c>
      <c r="D292">
        <f>IF(F282&lt;65,$E$4,$F$4)</f>
        <v>500</v>
      </c>
    </row>
    <row r="293" spans="1:4" ht="12.75">
      <c r="A293">
        <v>24</v>
      </c>
      <c r="B293">
        <v>11</v>
      </c>
      <c r="C293" s="19">
        <f t="shared" si="4"/>
        <v>-45093.69905260128</v>
      </c>
      <c r="D293">
        <f>IF(F282&lt;65,$E$4,$F$4)</f>
        <v>500</v>
      </c>
    </row>
    <row r="294" spans="1:7" ht="12.75">
      <c r="A294">
        <v>24</v>
      </c>
      <c r="B294">
        <v>12</v>
      </c>
      <c r="C294" s="19">
        <f t="shared" si="4"/>
        <v>-45649.68232606434</v>
      </c>
      <c r="D294">
        <f>IF(F282&lt;65,$E$4,$F$4)</f>
        <v>500</v>
      </c>
      <c r="E294" s="15">
        <f>IF(F294=65,"Rente:","")</f>
      </c>
      <c r="F294">
        <f>F282+1</f>
        <v>77</v>
      </c>
      <c r="G294" t="str">
        <f>G282</f>
        <v>Jahre</v>
      </c>
    </row>
    <row r="295" spans="1:4" ht="12.75">
      <c r="A295">
        <v>25</v>
      </c>
      <c r="B295">
        <v>1</v>
      </c>
      <c r="C295" s="19">
        <f t="shared" si="4"/>
        <v>-46206.35584593196</v>
      </c>
      <c r="D295">
        <f>IF(F294&lt;65,$E$4,$F$4)</f>
        <v>500</v>
      </c>
    </row>
    <row r="296" spans="1:4" ht="12.75">
      <c r="A296">
        <v>25</v>
      </c>
      <c r="B296">
        <v>2</v>
      </c>
      <c r="C296" s="19">
        <f t="shared" si="4"/>
        <v>-46763.72046913657</v>
      </c>
      <c r="D296">
        <f>IF(F294&lt;65,$E$4,$F$4)</f>
        <v>500</v>
      </c>
    </row>
    <row r="297" spans="1:4" ht="12.75">
      <c r="A297">
        <v>25</v>
      </c>
      <c r="B297">
        <v>3</v>
      </c>
      <c r="C297" s="19">
        <f t="shared" si="4"/>
        <v>-47321.77705367447</v>
      </c>
      <c r="D297">
        <f>IF(F294&lt;65,$E$4,$F$4)</f>
        <v>500</v>
      </c>
    </row>
    <row r="298" spans="1:4" ht="12.75">
      <c r="A298">
        <v>25</v>
      </c>
      <c r="B298">
        <v>4</v>
      </c>
      <c r="C298" s="19">
        <f t="shared" si="4"/>
        <v>-47880.52645860716</v>
      </c>
      <c r="D298">
        <f>IF(F294&lt;65,$E$4,$F$4)</f>
        <v>500</v>
      </c>
    </row>
    <row r="299" spans="1:4" ht="12.75">
      <c r="A299">
        <v>25</v>
      </c>
      <c r="B299">
        <v>5</v>
      </c>
      <c r="C299" s="19">
        <f t="shared" si="4"/>
        <v>-48439.969544062646</v>
      </c>
      <c r="D299">
        <f>IF(F294&lt;65,$E$4,$F$4)</f>
        <v>500</v>
      </c>
    </row>
    <row r="300" spans="1:4" ht="12.75">
      <c r="A300">
        <v>25</v>
      </c>
      <c r="B300">
        <v>6</v>
      </c>
      <c r="C300" s="19">
        <f t="shared" si="4"/>
        <v>-49000.10717123678</v>
      </c>
      <c r="D300">
        <f>IF(F294&lt;65,$E$4,$F$4)</f>
        <v>500</v>
      </c>
    </row>
    <row r="301" spans="1:4" ht="12.75">
      <c r="A301">
        <v>25</v>
      </c>
      <c r="B301">
        <v>7</v>
      </c>
      <c r="C301" s="19">
        <f t="shared" si="4"/>
        <v>-49560.940202394566</v>
      </c>
      <c r="D301">
        <f>IF(F294&lt;65,$E$4,$F$4)</f>
        <v>500</v>
      </c>
    </row>
    <row r="302" spans="1:4" ht="12.75">
      <c r="A302">
        <v>25</v>
      </c>
      <c r="B302">
        <v>8</v>
      </c>
      <c r="C302" s="19">
        <f t="shared" si="4"/>
        <v>-50122.46950087151</v>
      </c>
      <c r="D302">
        <f>IF(F294&lt;65,$E$4,$F$4)</f>
        <v>500</v>
      </c>
    </row>
    <row r="303" spans="1:4" ht="12.75">
      <c r="A303">
        <v>25</v>
      </c>
      <c r="B303">
        <v>9</v>
      </c>
      <c r="C303" s="19">
        <f t="shared" si="4"/>
        <v>-50684.69593107495</v>
      </c>
      <c r="D303">
        <f>IF(F294&lt;65,$E$4,$F$4)</f>
        <v>500</v>
      </c>
    </row>
    <row r="304" spans="1:4" ht="12.75">
      <c r="A304">
        <v>25</v>
      </c>
      <c r="B304">
        <v>10</v>
      </c>
      <c r="C304" s="19">
        <f t="shared" si="4"/>
        <v>-51247.62035848535</v>
      </c>
      <c r="D304">
        <f>IF(F294&lt;65,$E$4,$F$4)</f>
        <v>500</v>
      </c>
    </row>
    <row r="305" spans="1:4" ht="12.75">
      <c r="A305">
        <v>25</v>
      </c>
      <c r="B305">
        <v>11</v>
      </c>
      <c r="C305" s="19">
        <f t="shared" si="4"/>
        <v>-51811.24364965766</v>
      </c>
      <c r="D305">
        <f>IF(F294&lt;65,$E$4,$F$4)</f>
        <v>500</v>
      </c>
    </row>
    <row r="306" spans="1:7" ht="12.75">
      <c r="A306">
        <v>25</v>
      </c>
      <c r="B306">
        <v>12</v>
      </c>
      <c r="C306" s="19">
        <f t="shared" si="4"/>
        <v>-52375.566672222674</v>
      </c>
      <c r="D306">
        <f>IF(F294&lt;65,$E$4,$F$4)</f>
        <v>500</v>
      </c>
      <c r="E306" s="15">
        <f>IF(F306=65,"Rente:","")</f>
      </c>
      <c r="F306">
        <f>F294+1</f>
        <v>78</v>
      </c>
      <c r="G306" t="str">
        <f>G294</f>
        <v>Jahre</v>
      </c>
    </row>
    <row r="307" spans="1:4" ht="12.75">
      <c r="A307">
        <v>26</v>
      </c>
      <c r="B307">
        <v>1</v>
      </c>
      <c r="C307" s="19">
        <f t="shared" si="4"/>
        <v>-52940.59029488831</v>
      </c>
      <c r="D307">
        <f>IF(F306&lt;65,$E$4,$F$4)</f>
        <v>500</v>
      </c>
    </row>
    <row r="308" spans="1:4" ht="12.75">
      <c r="A308">
        <v>26</v>
      </c>
      <c r="B308">
        <v>2</v>
      </c>
      <c r="C308" s="19">
        <f t="shared" si="4"/>
        <v>-53506.31538744098</v>
      </c>
      <c r="D308">
        <f>IF(F306&lt;65,$E$4,$F$4)</f>
        <v>500</v>
      </c>
    </row>
    <row r="309" spans="1:4" ht="12.75">
      <c r="A309">
        <v>26</v>
      </c>
      <c r="B309">
        <v>3</v>
      </c>
      <c r="C309" s="19">
        <f t="shared" si="4"/>
        <v>-54072.74282074695</v>
      </c>
      <c r="D309">
        <f>IF(F306&lt;65,$E$4,$F$4)</f>
        <v>500</v>
      </c>
    </row>
    <row r="310" spans="1:4" ht="12.75">
      <c r="A310">
        <v>26</v>
      </c>
      <c r="B310">
        <v>4</v>
      </c>
      <c r="C310" s="19">
        <f t="shared" si="4"/>
        <v>-54639.87346675363</v>
      </c>
      <c r="D310">
        <f>IF(F306&lt;65,$E$4,$F$4)</f>
        <v>500</v>
      </c>
    </row>
    <row r="311" spans="1:4" ht="12.75">
      <c r="A311">
        <v>26</v>
      </c>
      <c r="B311">
        <v>5</v>
      </c>
      <c r="C311" s="19">
        <f t="shared" si="4"/>
        <v>-55207.708198490946</v>
      </c>
      <c r="D311">
        <f>IF(F306&lt;65,$E$4,$F$4)</f>
        <v>500</v>
      </c>
    </row>
    <row r="312" spans="1:4" ht="12.75">
      <c r="A312">
        <v>26</v>
      </c>
      <c r="B312">
        <v>6</v>
      </c>
      <c r="C312" s="19">
        <f t="shared" si="4"/>
        <v>-55776.247890072686</v>
      </c>
      <c r="D312">
        <f>IF(F306&lt;65,$E$4,$F$4)</f>
        <v>500</v>
      </c>
    </row>
    <row r="313" spans="1:4" ht="12.75">
      <c r="A313">
        <v>26</v>
      </c>
      <c r="B313">
        <v>7</v>
      </c>
      <c r="C313" s="19">
        <f t="shared" si="4"/>
        <v>-56345.49341669784</v>
      </c>
      <c r="D313">
        <f>IF(F306&lt;65,$E$4,$F$4)</f>
        <v>500</v>
      </c>
    </row>
    <row r="314" spans="1:4" ht="12.75">
      <c r="A314">
        <v>26</v>
      </c>
      <c r="B314">
        <v>8</v>
      </c>
      <c r="C314" s="19">
        <f t="shared" si="4"/>
        <v>-56915.44565465194</v>
      </c>
      <c r="D314">
        <f>IF(F306&lt;65,$E$4,$F$4)</f>
        <v>500</v>
      </c>
    </row>
    <row r="315" spans="1:4" ht="12.75">
      <c r="A315">
        <v>26</v>
      </c>
      <c r="B315">
        <v>9</v>
      </c>
      <c r="C315" s="19">
        <f t="shared" si="4"/>
        <v>-57486.10548130843</v>
      </c>
      <c r="D315">
        <f>IF(F306&lt;65,$E$4,$F$4)</f>
        <v>500</v>
      </c>
    </row>
    <row r="316" spans="1:4" ht="12.75">
      <c r="A316">
        <v>26</v>
      </c>
      <c r="B316">
        <v>10</v>
      </c>
      <c r="C316" s="19">
        <f t="shared" si="4"/>
        <v>-58057.473775129976</v>
      </c>
      <c r="D316">
        <f>IF(F306&lt;65,$E$4,$F$4)</f>
        <v>500</v>
      </c>
    </row>
    <row r="317" spans="1:4" ht="12.75">
      <c r="A317">
        <v>26</v>
      </c>
      <c r="B317">
        <v>11</v>
      </c>
      <c r="C317" s="19">
        <f t="shared" si="4"/>
        <v>-58629.55141566988</v>
      </c>
      <c r="D317">
        <f>IF(F306&lt;65,$E$4,$F$4)</f>
        <v>500</v>
      </c>
    </row>
    <row r="318" spans="1:7" ht="12.75">
      <c r="A318">
        <v>26</v>
      </c>
      <c r="B318">
        <v>12</v>
      </c>
      <c r="C318" s="19">
        <f t="shared" si="4"/>
        <v>-59202.33928357336</v>
      </c>
      <c r="D318">
        <f>IF(F306&lt;65,$E$4,$F$4)</f>
        <v>500</v>
      </c>
      <c r="E318" s="15">
        <f>IF(F318=65,"Rente:","")</f>
      </c>
      <c r="F318">
        <f>F306+1</f>
        <v>79</v>
      </c>
      <c r="G318" t="str">
        <f>G306</f>
        <v>Jahre</v>
      </c>
    </row>
    <row r="319" spans="1:4" ht="12.75">
      <c r="A319">
        <v>27</v>
      </c>
      <c r="B319">
        <v>1</v>
      </c>
      <c r="C319" s="19">
        <f t="shared" si="4"/>
        <v>-59775.83826057898</v>
      </c>
      <c r="D319">
        <f>IF(F318&lt;65,$E$4,$F$4)</f>
        <v>500</v>
      </c>
    </row>
    <row r="320" spans="1:4" ht="12.75">
      <c r="A320">
        <v>27</v>
      </c>
      <c r="B320">
        <v>2</v>
      </c>
      <c r="C320" s="19">
        <f t="shared" si="4"/>
        <v>-60350.04922951995</v>
      </c>
      <c r="D320">
        <f>IF(F318&lt;65,$E$4,$F$4)</f>
        <v>500</v>
      </c>
    </row>
    <row r="321" spans="1:4" ht="12.75">
      <c r="A321">
        <v>27</v>
      </c>
      <c r="B321">
        <v>3</v>
      </c>
      <c r="C321" s="19">
        <f t="shared" si="4"/>
        <v>-60924.973074325506</v>
      </c>
      <c r="D321">
        <f>IF(F318&lt;65,$E$4,$F$4)</f>
        <v>500</v>
      </c>
    </row>
    <row r="322" spans="1:4" ht="12.75">
      <c r="A322">
        <v>27</v>
      </c>
      <c r="B322">
        <v>4</v>
      </c>
      <c r="C322" s="19">
        <f t="shared" si="4"/>
        <v>-61500.610680022284</v>
      </c>
      <c r="D322">
        <f>IF(F318&lt;65,$E$4,$F$4)</f>
        <v>500</v>
      </c>
    </row>
    <row r="323" spans="1:4" ht="12.75">
      <c r="A323">
        <v>27</v>
      </c>
      <c r="B323">
        <v>5</v>
      </c>
      <c r="C323" s="19">
        <f t="shared" si="4"/>
        <v>-62076.96293273566</v>
      </c>
      <c r="D323">
        <f>IF(F318&lt;65,$E$4,$F$4)</f>
        <v>500</v>
      </c>
    </row>
    <row r="324" spans="1:4" ht="12.75">
      <c r="A324">
        <v>27</v>
      </c>
      <c r="B324">
        <v>6</v>
      </c>
      <c r="C324" s="19">
        <f t="shared" si="4"/>
        <v>-62654.03071969113</v>
      </c>
      <c r="D324">
        <f>IF(F318&lt;65,$E$4,$F$4)</f>
        <v>500</v>
      </c>
    </row>
    <row r="325" spans="1:4" ht="12.75">
      <c r="A325">
        <v>27</v>
      </c>
      <c r="B325">
        <v>7</v>
      </c>
      <c r="C325" s="19">
        <f t="shared" si="4"/>
        <v>-63231.81492921566</v>
      </c>
      <c r="D325">
        <f>IF(F318&lt;65,$E$4,$F$4)</f>
        <v>500</v>
      </c>
    </row>
    <row r="326" spans="1:4" ht="12.75">
      <c r="A326">
        <v>27</v>
      </c>
      <c r="B326">
        <v>8</v>
      </c>
      <c r="C326" s="19">
        <f t="shared" si="4"/>
        <v>-63810.316450739076</v>
      </c>
      <c r="D326">
        <f>IF(F318&lt;65,$E$4,$F$4)</f>
        <v>500</v>
      </c>
    </row>
    <row r="327" spans="1:4" ht="12.75">
      <c r="A327">
        <v>27</v>
      </c>
      <c r="B327">
        <v>9</v>
      </c>
      <c r="C327" s="19">
        <f t="shared" si="4"/>
        <v>-64389.53617479541</v>
      </c>
      <c r="D327">
        <f>IF(F318&lt;65,$E$4,$F$4)</f>
        <v>500</v>
      </c>
    </row>
    <row r="328" spans="1:4" ht="12.75">
      <c r="A328">
        <v>27</v>
      </c>
      <c r="B328">
        <v>10</v>
      </c>
      <c r="C328" s="19">
        <f aca="true" t="shared" si="5" ref="C328:C391">C327+$D$5*C327-D328</f>
        <v>-64969.47499302428</v>
      </c>
      <c r="D328">
        <f>IF(F318&lt;65,$E$4,$F$4)</f>
        <v>500</v>
      </c>
    </row>
    <row r="329" spans="1:4" ht="12.75">
      <c r="A329">
        <v>27</v>
      </c>
      <c r="B329">
        <v>11</v>
      </c>
      <c r="C329" s="19">
        <f t="shared" si="5"/>
        <v>-65550.13379817229</v>
      </c>
      <c r="D329">
        <f>IF(F318&lt;65,$E$4,$F$4)</f>
        <v>500</v>
      </c>
    </row>
    <row r="330" spans="1:7" ht="12.75">
      <c r="A330">
        <v>27</v>
      </c>
      <c r="B330">
        <v>12</v>
      </c>
      <c r="C330" s="19">
        <f t="shared" si="5"/>
        <v>-66131.51348409432</v>
      </c>
      <c r="D330">
        <f>IF(F318&lt;65,$E$4,$F$4)</f>
        <v>500</v>
      </c>
      <c r="E330" s="15">
        <f>IF(F330=65,"Rente:","")</f>
      </c>
      <c r="F330">
        <f>F318+1</f>
        <v>80</v>
      </c>
      <c r="G330" t="str">
        <f>G318</f>
        <v>Jahre</v>
      </c>
    </row>
    <row r="331" spans="1:4" ht="12.75">
      <c r="A331">
        <v>28</v>
      </c>
      <c r="B331">
        <v>1</v>
      </c>
      <c r="C331" s="19">
        <f t="shared" si="5"/>
        <v>-66713.61494575502</v>
      </c>
      <c r="D331">
        <f>IF(F330&lt;65,$E$4,$F$4)</f>
        <v>500</v>
      </c>
    </row>
    <row r="332" spans="1:4" ht="12.75">
      <c r="A332">
        <v>28</v>
      </c>
      <c r="B332">
        <v>2</v>
      </c>
      <c r="C332" s="19">
        <f t="shared" si="5"/>
        <v>-67296.4390792301</v>
      </c>
      <c r="D332">
        <f>IF(F330&lt;65,$E$4,$F$4)</f>
        <v>500</v>
      </c>
    </row>
    <row r="333" spans="1:4" ht="12.75">
      <c r="A333">
        <v>28</v>
      </c>
      <c r="B333">
        <v>3</v>
      </c>
      <c r="C333" s="19">
        <f t="shared" si="5"/>
        <v>-67879.98678170775</v>
      </c>
      <c r="D333">
        <f>IF(F330&lt;65,$E$4,$F$4)</f>
        <v>500</v>
      </c>
    </row>
    <row r="334" spans="1:4" ht="12.75">
      <c r="A334">
        <v>28</v>
      </c>
      <c r="B334">
        <v>4</v>
      </c>
      <c r="C334" s="19">
        <f t="shared" si="5"/>
        <v>-68464.25895148997</v>
      </c>
      <c r="D334">
        <f>IF(F330&lt;65,$E$4,$F$4)</f>
        <v>500</v>
      </c>
    </row>
    <row r="335" spans="1:4" ht="12.75">
      <c r="A335">
        <v>28</v>
      </c>
      <c r="B335">
        <v>5</v>
      </c>
      <c r="C335" s="19">
        <f t="shared" si="5"/>
        <v>-69049.25648799405</v>
      </c>
      <c r="D335">
        <f>IF(F330&lt;65,$E$4,$F$4)</f>
        <v>500</v>
      </c>
    </row>
    <row r="336" spans="1:4" ht="12.75">
      <c r="A336">
        <v>28</v>
      </c>
      <c r="B336">
        <v>6</v>
      </c>
      <c r="C336" s="19">
        <f t="shared" si="5"/>
        <v>-69634.98029175385</v>
      </c>
      <c r="D336">
        <f>IF(F330&lt;65,$E$4,$F$4)</f>
        <v>500</v>
      </c>
    </row>
    <row r="337" spans="1:4" ht="12.75">
      <c r="A337">
        <v>28</v>
      </c>
      <c r="B337">
        <v>7</v>
      </c>
      <c r="C337" s="19">
        <f t="shared" si="5"/>
        <v>-70221.43126442125</v>
      </c>
      <c r="D337">
        <f>IF(F330&lt;65,$E$4,$F$4)</f>
        <v>500</v>
      </c>
    </row>
    <row r="338" spans="1:4" ht="12.75">
      <c r="A338">
        <v>28</v>
      </c>
      <c r="B338">
        <v>8</v>
      </c>
      <c r="C338" s="19">
        <f t="shared" si="5"/>
        <v>-70808.61030876751</v>
      </c>
      <c r="D338">
        <f>IF(F330&lt;65,$E$4,$F$4)</f>
        <v>500</v>
      </c>
    </row>
    <row r="339" spans="1:4" ht="12.75">
      <c r="A339">
        <v>28</v>
      </c>
      <c r="B339">
        <v>9</v>
      </c>
      <c r="C339" s="19">
        <f t="shared" si="5"/>
        <v>-71396.51832868469</v>
      </c>
      <c r="D339">
        <f>IF(F330&lt;65,$E$4,$F$4)</f>
        <v>500</v>
      </c>
    </row>
    <row r="340" spans="1:4" ht="12.75">
      <c r="A340">
        <v>28</v>
      </c>
      <c r="B340">
        <v>10</v>
      </c>
      <c r="C340" s="19">
        <f t="shared" si="5"/>
        <v>-71985.15622918699</v>
      </c>
      <c r="D340">
        <f>IF(F330&lt;65,$E$4,$F$4)</f>
        <v>500</v>
      </c>
    </row>
    <row r="341" spans="1:4" ht="12.75">
      <c r="A341">
        <v>28</v>
      </c>
      <c r="B341">
        <v>11</v>
      </c>
      <c r="C341" s="19">
        <f t="shared" si="5"/>
        <v>-72574.5249164122</v>
      </c>
      <c r="D341">
        <f>IF(F330&lt;65,$E$4,$F$4)</f>
        <v>500</v>
      </c>
    </row>
    <row r="342" spans="1:7" ht="12.75">
      <c r="A342">
        <v>28</v>
      </c>
      <c r="B342">
        <v>12</v>
      </c>
      <c r="C342" s="19">
        <f t="shared" si="5"/>
        <v>-73164.62529762308</v>
      </c>
      <c r="D342">
        <f>IF(F330&lt;65,$E$4,$F$4)</f>
        <v>500</v>
      </c>
      <c r="E342" s="15">
        <f>IF(F342=65,"Rente:","")</f>
      </c>
      <c r="F342">
        <f>F330+1</f>
        <v>81</v>
      </c>
      <c r="G342" t="str">
        <f>G330</f>
        <v>Jahre</v>
      </c>
    </row>
    <row r="343" spans="1:4" ht="12.75">
      <c r="A343">
        <v>29</v>
      </c>
      <c r="B343">
        <v>1</v>
      </c>
      <c r="C343" s="19">
        <f t="shared" si="5"/>
        <v>-73755.45828120869</v>
      </c>
      <c r="D343">
        <f>IF(F342&lt;65,$E$4,$F$4)</f>
        <v>500</v>
      </c>
    </row>
    <row r="344" spans="1:4" ht="12.75">
      <c r="A344">
        <v>29</v>
      </c>
      <c r="B344">
        <v>2</v>
      </c>
      <c r="C344" s="19">
        <f t="shared" si="5"/>
        <v>-74347.0247766859</v>
      </c>
      <c r="D344">
        <f>IF(F342&lt;65,$E$4,$F$4)</f>
        <v>500</v>
      </c>
    </row>
    <row r="345" spans="1:4" ht="12.75">
      <c r="A345">
        <v>29</v>
      </c>
      <c r="B345">
        <v>3</v>
      </c>
      <c r="C345" s="19">
        <f t="shared" si="5"/>
        <v>-74939.3256947007</v>
      </c>
      <c r="D345">
        <f>IF(F342&lt;65,$E$4,$F$4)</f>
        <v>500</v>
      </c>
    </row>
    <row r="346" spans="1:4" ht="12.75">
      <c r="A346">
        <v>29</v>
      </c>
      <c r="B346">
        <v>4</v>
      </c>
      <c r="C346" s="19">
        <f t="shared" si="5"/>
        <v>-75532.36194702967</v>
      </c>
      <c r="D346">
        <f>IF(F342&lt;65,$E$4,$F$4)</f>
        <v>500</v>
      </c>
    </row>
    <row r="347" spans="1:4" ht="12.75">
      <c r="A347">
        <v>29</v>
      </c>
      <c r="B347">
        <v>5</v>
      </c>
      <c r="C347" s="19">
        <f t="shared" si="5"/>
        <v>-76126.1344465813</v>
      </c>
      <c r="D347">
        <f>IF(F342&lt;65,$E$4,$F$4)</f>
        <v>500</v>
      </c>
    </row>
    <row r="348" spans="1:4" ht="12.75">
      <c r="A348">
        <v>29</v>
      </c>
      <c r="B348">
        <v>6</v>
      </c>
      <c r="C348" s="19">
        <f t="shared" si="5"/>
        <v>-76720.6441073975</v>
      </c>
      <c r="D348">
        <f>IF(F342&lt;65,$E$4,$F$4)</f>
        <v>500</v>
      </c>
    </row>
    <row r="349" spans="1:4" ht="12.75">
      <c r="A349">
        <v>29</v>
      </c>
      <c r="B349">
        <v>7</v>
      </c>
      <c r="C349" s="19">
        <f t="shared" si="5"/>
        <v>-77315.8918446549</v>
      </c>
      <c r="D349">
        <f>IF(F342&lt;65,$E$4,$F$4)</f>
        <v>500</v>
      </c>
    </row>
    <row r="350" spans="1:4" ht="12.75">
      <c r="A350">
        <v>29</v>
      </c>
      <c r="B350">
        <v>8</v>
      </c>
      <c r="C350" s="19">
        <f t="shared" si="5"/>
        <v>-77911.87857466636</v>
      </c>
      <c r="D350">
        <f>IF(F342&lt;65,$E$4,$F$4)</f>
        <v>500</v>
      </c>
    </row>
    <row r="351" spans="1:4" ht="12.75">
      <c r="A351">
        <v>29</v>
      </c>
      <c r="B351">
        <v>9</v>
      </c>
      <c r="C351" s="19">
        <f t="shared" si="5"/>
        <v>-78508.6052148823</v>
      </c>
      <c r="D351">
        <f>IF(F342&lt;65,$E$4,$F$4)</f>
        <v>500</v>
      </c>
    </row>
    <row r="352" spans="1:4" ht="12.75">
      <c r="A352">
        <v>29</v>
      </c>
      <c r="B352">
        <v>10</v>
      </c>
      <c r="C352" s="19">
        <f t="shared" si="5"/>
        <v>-79106.07268389214</v>
      </c>
      <c r="D352">
        <f>IF(F342&lt;65,$E$4,$F$4)</f>
        <v>500</v>
      </c>
    </row>
    <row r="353" spans="1:4" ht="12.75">
      <c r="A353">
        <v>29</v>
      </c>
      <c r="B353">
        <v>11</v>
      </c>
      <c r="C353" s="19">
        <f t="shared" si="5"/>
        <v>-79704.28190142574</v>
      </c>
      <c r="D353">
        <f>IF(F342&lt;65,$E$4,$F$4)</f>
        <v>500</v>
      </c>
    </row>
    <row r="354" spans="1:7" ht="12.75">
      <c r="A354">
        <v>29</v>
      </c>
      <c r="B354">
        <v>12</v>
      </c>
      <c r="C354" s="19">
        <f t="shared" si="5"/>
        <v>-80303.23378835477</v>
      </c>
      <c r="D354">
        <f>IF(F342&lt;65,$E$4,$F$4)</f>
        <v>500</v>
      </c>
      <c r="E354" s="15">
        <f>IF(F354=65,"Rente:","")</f>
      </c>
      <c r="F354">
        <f>F342+1</f>
        <v>82</v>
      </c>
      <c r="G354" t="str">
        <f>G342</f>
        <v>Jahre</v>
      </c>
    </row>
    <row r="355" spans="1:4" ht="12.75">
      <c r="A355">
        <v>30</v>
      </c>
      <c r="B355">
        <v>1</v>
      </c>
      <c r="C355" s="19">
        <f t="shared" si="5"/>
        <v>-80902.92926669418</v>
      </c>
      <c r="D355">
        <f>IF(F354&lt;65,$E$4,$F$4)</f>
        <v>500</v>
      </c>
    </row>
    <row r="356" spans="1:4" ht="12.75">
      <c r="A356">
        <v>30</v>
      </c>
      <c r="B356">
        <v>2</v>
      </c>
      <c r="C356" s="19">
        <f t="shared" si="5"/>
        <v>-81503.36925960354</v>
      </c>
      <c r="D356">
        <f>IF(F354&lt;65,$E$4,$F$4)</f>
        <v>500</v>
      </c>
    </row>
    <row r="357" spans="1:4" ht="12.75">
      <c r="A357">
        <v>30</v>
      </c>
      <c r="B357">
        <v>3</v>
      </c>
      <c r="C357" s="19">
        <f t="shared" si="5"/>
        <v>-82104.55469138856</v>
      </c>
      <c r="D357">
        <f>IF(F354&lt;65,$E$4,$F$4)</f>
        <v>500</v>
      </c>
    </row>
    <row r="358" spans="1:4" ht="12.75">
      <c r="A358">
        <v>30</v>
      </c>
      <c r="B358">
        <v>4</v>
      </c>
      <c r="C358" s="19">
        <f t="shared" si="5"/>
        <v>-82706.48648750247</v>
      </c>
      <c r="D358">
        <f>IF(F354&lt;65,$E$4,$F$4)</f>
        <v>500</v>
      </c>
    </row>
    <row r="359" spans="1:4" ht="12.75">
      <c r="A359">
        <v>30</v>
      </c>
      <c r="B359">
        <v>5</v>
      </c>
      <c r="C359" s="19">
        <f t="shared" si="5"/>
        <v>-83309.16557454738</v>
      </c>
      <c r="D359">
        <f>IF(F354&lt;65,$E$4,$F$4)</f>
        <v>500</v>
      </c>
    </row>
    <row r="360" spans="1:4" ht="12.75">
      <c r="A360">
        <v>30</v>
      </c>
      <c r="B360">
        <v>6</v>
      </c>
      <c r="C360" s="19">
        <f t="shared" si="5"/>
        <v>-83912.59288027583</v>
      </c>
      <c r="D360">
        <f>IF(F354&lt;65,$E$4,$F$4)</f>
        <v>500</v>
      </c>
    </row>
    <row r="361" spans="1:4" ht="12.75">
      <c r="A361">
        <v>30</v>
      </c>
      <c r="B361">
        <v>7</v>
      </c>
      <c r="C361" s="19">
        <f t="shared" si="5"/>
        <v>-84516.76933359209</v>
      </c>
      <c r="D361">
        <f>IF(F354&lt;65,$E$4,$F$4)</f>
        <v>500</v>
      </c>
    </row>
    <row r="362" spans="1:4" ht="12.75">
      <c r="A362">
        <v>30</v>
      </c>
      <c r="B362">
        <v>8</v>
      </c>
      <c r="C362" s="19">
        <f t="shared" si="5"/>
        <v>-85121.69586455372</v>
      </c>
      <c r="D362">
        <f>IF(F354&lt;65,$E$4,$F$4)</f>
        <v>500</v>
      </c>
    </row>
    <row r="363" spans="1:4" ht="12.75">
      <c r="A363">
        <v>30</v>
      </c>
      <c r="B363">
        <v>9</v>
      </c>
      <c r="C363" s="19">
        <f t="shared" si="5"/>
        <v>-85727.37340437289</v>
      </c>
      <c r="D363">
        <f>IF(F354&lt;65,$E$4,$F$4)</f>
        <v>500</v>
      </c>
    </row>
    <row r="364" spans="1:4" ht="12.75">
      <c r="A364">
        <v>30</v>
      </c>
      <c r="B364">
        <v>10</v>
      </c>
      <c r="C364" s="19">
        <f t="shared" si="5"/>
        <v>-86333.80288541788</v>
      </c>
      <c r="D364">
        <f>IF(F354&lt;65,$E$4,$F$4)</f>
        <v>500</v>
      </c>
    </row>
    <row r="365" spans="1:4" ht="12.75">
      <c r="A365">
        <v>30</v>
      </c>
      <c r="B365">
        <v>11</v>
      </c>
      <c r="C365" s="19">
        <f t="shared" si="5"/>
        <v>-86940.98524121448</v>
      </c>
      <c r="D365">
        <f>IF(F354&lt;65,$E$4,$F$4)</f>
        <v>500</v>
      </c>
    </row>
    <row r="366" spans="1:7" ht="12.75">
      <c r="A366">
        <v>30</v>
      </c>
      <c r="B366">
        <v>12</v>
      </c>
      <c r="C366" s="19">
        <f t="shared" si="5"/>
        <v>-87548.92140644745</v>
      </c>
      <c r="D366">
        <f>IF(F354&lt;65,$E$4,$F$4)</f>
        <v>500</v>
      </c>
      <c r="E366" s="15">
        <f>IF(F366=65,"Rente:","")</f>
      </c>
      <c r="F366">
        <f>F354+1</f>
        <v>83</v>
      </c>
      <c r="G366" t="str">
        <f>G354</f>
        <v>Jahre</v>
      </c>
    </row>
    <row r="367" spans="3:4" ht="12.75">
      <c r="C367" s="19">
        <f t="shared" si="5"/>
        <v>-88157.61231696194</v>
      </c>
      <c r="D367">
        <f>IF(F366&lt;65,$E$4,$F$4)</f>
        <v>500</v>
      </c>
    </row>
    <row r="368" spans="3:4" ht="12.75">
      <c r="C368" s="19">
        <f t="shared" si="5"/>
        <v>-88767.05890976495</v>
      </c>
      <c r="D368">
        <f>IF(F366&lt;65,$E$4,$F$4)</f>
        <v>500</v>
      </c>
    </row>
    <row r="369" spans="3:4" ht="12.75">
      <c r="C369" s="19">
        <f t="shared" si="5"/>
        <v>-89377.26212302675</v>
      </c>
      <c r="D369">
        <f>IF(F366&lt;65,$E$4,$F$4)</f>
        <v>500</v>
      </c>
    </row>
    <row r="370" spans="3:4" ht="12.75">
      <c r="C370" s="19">
        <f t="shared" si="5"/>
        <v>-89988.22289608236</v>
      </c>
      <c r="D370">
        <f>IF(F366&lt;65,$E$4,$F$4)</f>
        <v>500</v>
      </c>
    </row>
    <row r="371" spans="3:4" ht="12.75">
      <c r="C371" s="19">
        <f t="shared" si="5"/>
        <v>-90599.94216943294</v>
      </c>
      <c r="D371">
        <f>IF(F366&lt;65,$E$4,$F$4)</f>
        <v>500</v>
      </c>
    </row>
    <row r="372" spans="3:4" ht="12.75">
      <c r="C372" s="19">
        <f t="shared" si="5"/>
        <v>-91212.4208847473</v>
      </c>
      <c r="D372">
        <f>IF(F366&lt;65,$E$4,$F$4)</f>
        <v>500</v>
      </c>
    </row>
    <row r="373" spans="3:4" ht="12.75">
      <c r="C373" s="19">
        <f t="shared" si="5"/>
        <v>-91825.65998486332</v>
      </c>
      <c r="D373">
        <f>IF(F366&lt;65,$E$4,$F$4)</f>
        <v>500</v>
      </c>
    </row>
    <row r="374" spans="3:4" ht="12.75">
      <c r="C374" s="19">
        <f t="shared" si="5"/>
        <v>-92439.66041378937</v>
      </c>
      <c r="D374">
        <f>IF(F366&lt;65,$E$4,$F$4)</f>
        <v>500</v>
      </c>
    </row>
    <row r="375" spans="3:4" ht="12.75">
      <c r="C375" s="19">
        <f t="shared" si="5"/>
        <v>-93054.42311670583</v>
      </c>
      <c r="D375">
        <f>IF(F366&lt;65,$E$4,$F$4)</f>
        <v>500</v>
      </c>
    </row>
    <row r="376" spans="3:4" ht="12.75">
      <c r="C376" s="19">
        <f t="shared" si="5"/>
        <v>-93669.9490399665</v>
      </c>
      <c r="D376">
        <f>IF(F366&lt;65,$E$4,$F$4)</f>
        <v>500</v>
      </c>
    </row>
    <row r="377" spans="3:4" ht="12.75">
      <c r="C377" s="19">
        <f t="shared" si="5"/>
        <v>-94286.23913110004</v>
      </c>
      <c r="D377">
        <f>IF(F366&lt;65,$E$4,$F$4)</f>
        <v>500</v>
      </c>
    </row>
    <row r="378" spans="1:7" ht="12.75">
      <c r="A378">
        <v>31</v>
      </c>
      <c r="C378" s="19">
        <f t="shared" si="5"/>
        <v>-94903.2943388115</v>
      </c>
      <c r="D378">
        <f>IF(F366&lt;65,$E$4,$F$4)</f>
        <v>500</v>
      </c>
      <c r="E378" s="15">
        <f>IF(F378=65,"Rente:","")</f>
      </c>
      <c r="F378">
        <f>F366+1</f>
        <v>84</v>
      </c>
      <c r="G378" t="str">
        <f>G366</f>
        <v>Jahre</v>
      </c>
    </row>
    <row r="379" spans="3:4" ht="12.75">
      <c r="C379" s="19">
        <f t="shared" si="5"/>
        <v>-95521.1156129837</v>
      </c>
      <c r="D379">
        <f>IF(F378&lt;65,$E$4,$F$4)</f>
        <v>500</v>
      </c>
    </row>
    <row r="380" spans="3:4" ht="12.75">
      <c r="C380" s="19">
        <f t="shared" si="5"/>
        <v>-96139.70390467875</v>
      </c>
      <c r="D380">
        <f>IF(F378&lt;65,$E$4,$F$4)</f>
        <v>500</v>
      </c>
    </row>
    <row r="381" spans="3:4" ht="12.75">
      <c r="C381" s="19">
        <f t="shared" si="5"/>
        <v>-96759.06016613949</v>
      </c>
      <c r="D381">
        <f>IF(F378&lt;65,$E$4,$F$4)</f>
        <v>500</v>
      </c>
    </row>
    <row r="382" spans="3:4" ht="12.75">
      <c r="C382" s="19">
        <f t="shared" si="5"/>
        <v>-97379.18535079093</v>
      </c>
      <c r="D382">
        <f>IF(F378&lt;65,$E$4,$F$4)</f>
        <v>500</v>
      </c>
    </row>
    <row r="383" spans="3:4" ht="12.75">
      <c r="C383" s="19">
        <f t="shared" si="5"/>
        <v>-98000.08041324177</v>
      </c>
      <c r="D383">
        <f>IF(F378&lt;65,$E$4,$F$4)</f>
        <v>500</v>
      </c>
    </row>
    <row r="384" spans="3:4" ht="12.75">
      <c r="C384" s="19">
        <f t="shared" si="5"/>
        <v>-98621.74630928585</v>
      </c>
      <c r="D384">
        <f>IF(F378&lt;65,$E$4,$F$4)</f>
        <v>500</v>
      </c>
    </row>
    <row r="385" spans="3:4" ht="12.75">
      <c r="C385" s="19">
        <f t="shared" si="5"/>
        <v>-99244.1839959036</v>
      </c>
      <c r="D385">
        <f>IF(F378&lt;65,$E$4,$F$4)</f>
        <v>500</v>
      </c>
    </row>
    <row r="386" spans="3:4" ht="12.75">
      <c r="C386" s="19">
        <f t="shared" si="5"/>
        <v>-99867.39443126354</v>
      </c>
      <c r="D386">
        <f>IF(F378&lt;65,$E$4,$F$4)</f>
        <v>500</v>
      </c>
    </row>
    <row r="387" spans="3:4" ht="12.75">
      <c r="C387" s="19">
        <f t="shared" si="5"/>
        <v>-100491.37857472376</v>
      </c>
      <c r="D387">
        <f>IF(F378&lt;65,$E$4,$F$4)</f>
        <v>500</v>
      </c>
    </row>
    <row r="388" spans="3:4" ht="12.75">
      <c r="C388" s="19">
        <f t="shared" si="5"/>
        <v>-101116.13738683333</v>
      </c>
      <c r="D388">
        <f>IF(F378&lt;65,$E$4,$F$4)</f>
        <v>500</v>
      </c>
    </row>
    <row r="389" spans="3:4" ht="12.75">
      <c r="C389" s="19">
        <f t="shared" si="5"/>
        <v>-101741.67182933388</v>
      </c>
      <c r="D389">
        <f>IF(F378&lt;65,$E$4,$F$4)</f>
        <v>500</v>
      </c>
    </row>
    <row r="390" spans="1:7" ht="12.75">
      <c r="A390">
        <v>32</v>
      </c>
      <c r="C390" s="19">
        <f t="shared" si="5"/>
        <v>-102367.98286516102</v>
      </c>
      <c r="D390">
        <f>IF(F378&lt;65,$E$4,$F$4)</f>
        <v>500</v>
      </c>
      <c r="E390" s="15">
        <f>IF(F390=65,"Rente:","")</f>
      </c>
      <c r="F390">
        <f>F378+1</f>
        <v>85</v>
      </c>
      <c r="G390" t="str">
        <f>G378</f>
        <v>Jahre</v>
      </c>
    </row>
    <row r="391" spans="3:4" ht="12.75">
      <c r="C391" s="19">
        <f t="shared" si="5"/>
        <v>-102995.0714584458</v>
      </c>
      <c r="D391">
        <f>IF(F390&lt;65,$E$4,$F$4)</f>
        <v>500</v>
      </c>
    </row>
    <row r="392" spans="3:4" ht="12.75">
      <c r="C392" s="19">
        <f aca="true" t="shared" si="6" ref="C392:C455">C391+$D$5*C391-D392</f>
        <v>-103622.93857451627</v>
      </c>
      <c r="D392">
        <f>IF(F390&lt;65,$E$4,$F$4)</f>
        <v>500</v>
      </c>
    </row>
    <row r="393" spans="3:4" ht="12.75">
      <c r="C393" s="19">
        <f t="shared" si="6"/>
        <v>-104251.58517989892</v>
      </c>
      <c r="D393">
        <f>IF(F390&lt;65,$E$4,$F$4)</f>
        <v>500</v>
      </c>
    </row>
    <row r="394" spans="3:4" ht="12.75">
      <c r="C394" s="19">
        <f t="shared" si="6"/>
        <v>-104881.01224232012</v>
      </c>
      <c r="D394">
        <f>IF(F390&lt;65,$E$4,$F$4)</f>
        <v>500</v>
      </c>
    </row>
    <row r="395" spans="3:4" ht="12.75">
      <c r="C395" s="19">
        <f t="shared" si="6"/>
        <v>-105511.22073070773</v>
      </c>
      <c r="D395">
        <f>IF(F390&lt;65,$E$4,$F$4)</f>
        <v>500</v>
      </c>
    </row>
    <row r="396" spans="3:4" ht="12.75">
      <c r="C396" s="19">
        <f t="shared" si="6"/>
        <v>-106142.21161519247</v>
      </c>
      <c r="D396">
        <f>IF(F390&lt;65,$E$4,$F$4)</f>
        <v>500</v>
      </c>
    </row>
    <row r="397" spans="3:4" ht="12.75">
      <c r="C397" s="19">
        <f t="shared" si="6"/>
        <v>-106773.9858671095</v>
      </c>
      <c r="D397">
        <f>IF(F390&lt;65,$E$4,$F$4)</f>
        <v>500</v>
      </c>
    </row>
    <row r="398" spans="3:4" ht="12.75">
      <c r="C398" s="19">
        <f t="shared" si="6"/>
        <v>-107406.54445899984</v>
      </c>
      <c r="D398">
        <f>IF(F390&lt;65,$E$4,$F$4)</f>
        <v>500</v>
      </c>
    </row>
    <row r="399" spans="3:4" ht="12.75">
      <c r="C399" s="19">
        <f t="shared" si="6"/>
        <v>-108039.88836461195</v>
      </c>
      <c r="D399">
        <f>IF(F390&lt;65,$E$4,$F$4)</f>
        <v>500</v>
      </c>
    </row>
    <row r="400" spans="3:4" ht="12.75">
      <c r="C400" s="19">
        <f t="shared" si="6"/>
        <v>-108674.01855890316</v>
      </c>
      <c r="D400">
        <f>IF(F390&lt;65,$E$4,$F$4)</f>
        <v>500</v>
      </c>
    </row>
    <row r="401" spans="3:4" ht="12.75">
      <c r="C401" s="19">
        <f t="shared" si="6"/>
        <v>-109308.93601804122</v>
      </c>
      <c r="D401">
        <f>IF(F390&lt;65,$E$4,$F$4)</f>
        <v>500</v>
      </c>
    </row>
    <row r="402" spans="1:7" ht="12.75">
      <c r="A402">
        <v>33</v>
      </c>
      <c r="C402" s="19">
        <f t="shared" si="6"/>
        <v>-109944.64171940576</v>
      </c>
      <c r="D402">
        <f>IF(F390&lt;65,$E$4,$F$4)</f>
        <v>500</v>
      </c>
      <c r="E402" s="15">
        <f>IF(F402=65,"Rente:","")</f>
      </c>
      <c r="F402">
        <f>F390+1</f>
        <v>86</v>
      </c>
      <c r="G402" t="str">
        <f>G390</f>
        <v>Jahre</v>
      </c>
    </row>
    <row r="403" spans="3:4" ht="12.75">
      <c r="C403" s="19">
        <f t="shared" si="6"/>
        <v>-110581.13664158982</v>
      </c>
      <c r="D403">
        <f>IF(F402&lt;65,$E$4,$F$4)</f>
        <v>500</v>
      </c>
    </row>
    <row r="404" spans="3:4" ht="12.75">
      <c r="C404" s="19">
        <f t="shared" si="6"/>
        <v>-111218.42176440136</v>
      </c>
      <c r="D404">
        <f>IF(F402&lt;65,$E$4,$F$4)</f>
        <v>500</v>
      </c>
    </row>
    <row r="405" spans="3:4" ht="12.75">
      <c r="C405" s="19">
        <f t="shared" si="6"/>
        <v>-111856.49806886473</v>
      </c>
      <c r="D405">
        <f>IF(F402&lt;65,$E$4,$F$4)</f>
        <v>500</v>
      </c>
    </row>
    <row r="406" spans="3:4" ht="12.75">
      <c r="C406" s="19">
        <f t="shared" si="6"/>
        <v>-112495.36653722226</v>
      </c>
      <c r="D406">
        <f>IF(F402&lt;65,$E$4,$F$4)</f>
        <v>500</v>
      </c>
    </row>
    <row r="407" spans="3:4" ht="12.75">
      <c r="C407" s="19">
        <f t="shared" si="6"/>
        <v>-113135.02815293569</v>
      </c>
      <c r="D407">
        <f>IF(F402&lt;65,$E$4,$F$4)</f>
        <v>500</v>
      </c>
    </row>
    <row r="408" spans="3:4" ht="12.75">
      <c r="C408" s="19">
        <f t="shared" si="6"/>
        <v>-113775.4839006877</v>
      </c>
      <c r="D408">
        <f>IF(F402&lt;65,$E$4,$F$4)</f>
        <v>500</v>
      </c>
    </row>
    <row r="409" spans="3:4" ht="12.75">
      <c r="C409" s="19">
        <f t="shared" si="6"/>
        <v>-114416.73476638348</v>
      </c>
      <c r="D409">
        <f>IF(F402&lt;65,$E$4,$F$4)</f>
        <v>500</v>
      </c>
    </row>
    <row r="410" spans="3:4" ht="12.75">
      <c r="C410" s="19">
        <f t="shared" si="6"/>
        <v>-115058.78173715218</v>
      </c>
      <c r="D410">
        <f>IF(F402&lt;65,$E$4,$F$4)</f>
        <v>500</v>
      </c>
    </row>
    <row r="411" spans="3:4" ht="12.75">
      <c r="C411" s="19">
        <f t="shared" si="6"/>
        <v>-115701.62580134848</v>
      </c>
      <c r="D411">
        <f>IF(F402&lt;65,$E$4,$F$4)</f>
        <v>500</v>
      </c>
    </row>
    <row r="412" spans="3:4" ht="12.75">
      <c r="C412" s="19">
        <f t="shared" si="6"/>
        <v>-116345.26794855406</v>
      </c>
      <c r="D412">
        <f>IF(F402&lt;65,$E$4,$F$4)</f>
        <v>500</v>
      </c>
    </row>
    <row r="413" spans="3:4" ht="12.75">
      <c r="C413" s="19">
        <f t="shared" si="6"/>
        <v>-116989.70916957919</v>
      </c>
      <c r="D413">
        <f>IF(F402&lt;65,$E$4,$F$4)</f>
        <v>500</v>
      </c>
    </row>
    <row r="414" spans="1:7" ht="12.75">
      <c r="A414">
        <v>34</v>
      </c>
      <c r="C414" s="19">
        <f t="shared" si="6"/>
        <v>-117634.9504564642</v>
      </c>
      <c r="D414">
        <f>IF(F402&lt;65,$E$4,$F$4)</f>
        <v>500</v>
      </c>
      <c r="E414" s="15">
        <f>IF(F414=65,"Rente:","")</f>
      </c>
      <c r="F414">
        <f>F402+1</f>
        <v>87</v>
      </c>
      <c r="G414" t="str">
        <f>G402</f>
        <v>Jahre</v>
      </c>
    </row>
    <row r="415" spans="3:4" ht="12.75">
      <c r="C415" s="19">
        <f t="shared" si="6"/>
        <v>-118280.99280248102</v>
      </c>
      <c r="D415">
        <f>IF(F414&lt;65,$E$4,$F$4)</f>
        <v>500</v>
      </c>
    </row>
    <row r="416" spans="3:4" ht="12.75">
      <c r="C416" s="19">
        <f t="shared" si="6"/>
        <v>-118927.83720213473</v>
      </c>
      <c r="D416">
        <f>IF(F414&lt;65,$E$4,$F$4)</f>
        <v>500</v>
      </c>
    </row>
    <row r="417" spans="3:4" ht="12.75">
      <c r="C417" s="19">
        <f t="shared" si="6"/>
        <v>-119575.48465116505</v>
      </c>
      <c r="D417">
        <f>IF(F414&lt;65,$E$4,$F$4)</f>
        <v>500</v>
      </c>
    </row>
    <row r="418" spans="3:4" ht="12.75">
      <c r="C418" s="19">
        <f t="shared" si="6"/>
        <v>-120223.93614654795</v>
      </c>
      <c r="D418">
        <f>IF(F414&lt;65,$E$4,$F$4)</f>
        <v>500</v>
      </c>
    </row>
    <row r="419" spans="3:4" ht="12.75">
      <c r="C419" s="19">
        <f t="shared" si="6"/>
        <v>-120873.19268649706</v>
      </c>
      <c r="D419">
        <f>IF(F414&lt;65,$E$4,$F$4)</f>
        <v>500</v>
      </c>
    </row>
    <row r="420" spans="3:4" ht="12.75">
      <c r="C420" s="19">
        <f t="shared" si="6"/>
        <v>-121523.25527046535</v>
      </c>
      <c r="D420">
        <f>IF(F414&lt;65,$E$4,$F$4)</f>
        <v>500</v>
      </c>
    </row>
    <row r="421" spans="3:4" ht="12.75">
      <c r="C421" s="19">
        <f t="shared" si="6"/>
        <v>-122174.12489914657</v>
      </c>
      <c r="D421">
        <f>IF(F414&lt;65,$E$4,$F$4)</f>
        <v>500</v>
      </c>
    </row>
    <row r="422" spans="3:4" ht="12.75">
      <c r="C422" s="19">
        <f t="shared" si="6"/>
        <v>-122825.8025744768</v>
      </c>
      <c r="D422">
        <f>IF(F414&lt;65,$E$4,$F$4)</f>
        <v>500</v>
      </c>
    </row>
    <row r="423" spans="3:4" ht="12.75">
      <c r="C423" s="19">
        <f t="shared" si="6"/>
        <v>-123478.28929963603</v>
      </c>
      <c r="D423">
        <f>IF(F414&lt;65,$E$4,$F$4)</f>
        <v>500</v>
      </c>
    </row>
    <row r="424" spans="3:4" ht="12.75">
      <c r="C424" s="19">
        <f t="shared" si="6"/>
        <v>-124131.5860790497</v>
      </c>
      <c r="D424">
        <f>IF(F414&lt;65,$E$4,$F$4)</f>
        <v>500</v>
      </c>
    </row>
    <row r="425" spans="3:4" ht="12.75">
      <c r="C425" s="19">
        <f t="shared" si="6"/>
        <v>-124785.6939183902</v>
      </c>
      <c r="D425">
        <f>IF(F414&lt;65,$E$4,$F$4)</f>
        <v>500</v>
      </c>
    </row>
    <row r="426" spans="1:7" ht="12.75">
      <c r="A426">
        <v>35</v>
      </c>
      <c r="C426" s="19">
        <f t="shared" si="6"/>
        <v>-125440.61382457848</v>
      </c>
      <c r="D426">
        <f>IF(F414&lt;65,$E$4,$F$4)</f>
        <v>500</v>
      </c>
      <c r="E426" s="15">
        <f>IF(F426=65,"Rente:","")</f>
      </c>
      <c r="F426">
        <f>F414+1</f>
        <v>88</v>
      </c>
      <c r="G426" t="str">
        <f>G414</f>
        <v>Jahre</v>
      </c>
    </row>
    <row r="427" spans="3:4" ht="12.75">
      <c r="C427" s="19">
        <f t="shared" si="6"/>
        <v>-126096.34680578555</v>
      </c>
      <c r="D427">
        <f>IF(F426&lt;65,$E$4,$F$4)</f>
        <v>500</v>
      </c>
    </row>
    <row r="428" spans="3:4" ht="12.75">
      <c r="C428" s="19">
        <f t="shared" si="6"/>
        <v>-126752.89387143406</v>
      </c>
      <c r="D428">
        <f>IF(F426&lt;65,$E$4,$F$4)</f>
        <v>500</v>
      </c>
    </row>
    <row r="429" spans="3:4" ht="12.75">
      <c r="C429" s="19">
        <f t="shared" si="6"/>
        <v>-127410.25603219985</v>
      </c>
      <c r="D429">
        <f>IF(F426&lt;65,$E$4,$F$4)</f>
        <v>500</v>
      </c>
    </row>
    <row r="430" spans="3:4" ht="12.75">
      <c r="C430" s="19">
        <f t="shared" si="6"/>
        <v>-128068.43430001348</v>
      </c>
      <c r="D430">
        <f>IF(F426&lt;65,$E$4,$F$4)</f>
        <v>500</v>
      </c>
    </row>
    <row r="431" spans="3:4" ht="12.75">
      <c r="C431" s="19">
        <f t="shared" si="6"/>
        <v>-128727.42968806183</v>
      </c>
      <c r="D431">
        <f>IF(F426&lt;65,$E$4,$F$4)</f>
        <v>500</v>
      </c>
    </row>
    <row r="432" spans="3:4" ht="12.75">
      <c r="C432" s="19">
        <f t="shared" si="6"/>
        <v>-129387.24321078965</v>
      </c>
      <c r="D432">
        <f>IF(F426&lt;65,$E$4,$F$4)</f>
        <v>500</v>
      </c>
    </row>
    <row r="433" spans="3:4" ht="12.75">
      <c r="C433" s="19">
        <f t="shared" si="6"/>
        <v>-130047.87588390107</v>
      </c>
      <c r="D433">
        <f>IF(F426&lt;65,$E$4,$F$4)</f>
        <v>500</v>
      </c>
    </row>
    <row r="434" spans="3:4" ht="12.75">
      <c r="C434" s="19">
        <f t="shared" si="6"/>
        <v>-130709.32872436126</v>
      </c>
      <c r="D434">
        <f>IF(F426&lt;65,$E$4,$F$4)</f>
        <v>500</v>
      </c>
    </row>
    <row r="435" spans="3:4" ht="12.75">
      <c r="C435" s="19">
        <f t="shared" si="6"/>
        <v>-131371.60275039787</v>
      </c>
      <c r="D435">
        <f>IF(F426&lt;65,$E$4,$F$4)</f>
        <v>500</v>
      </c>
    </row>
    <row r="436" spans="3:4" ht="12.75">
      <c r="C436" s="19">
        <f t="shared" si="6"/>
        <v>-132034.69898150273</v>
      </c>
      <c r="D436">
        <f>IF(F426&lt;65,$E$4,$F$4)</f>
        <v>500</v>
      </c>
    </row>
    <row r="437" spans="3:4" ht="12.75">
      <c r="C437" s="19">
        <f t="shared" si="6"/>
        <v>-132698.61843843336</v>
      </c>
      <c r="D437">
        <f>IF(F426&lt;65,$E$4,$F$4)</f>
        <v>500</v>
      </c>
    </row>
    <row r="438" spans="1:7" ht="12.75">
      <c r="A438">
        <v>36</v>
      </c>
      <c r="C438" s="19">
        <f t="shared" si="6"/>
        <v>-133363.36214321447</v>
      </c>
      <c r="D438">
        <f>IF(F426&lt;65,$E$4,$F$4)</f>
        <v>500</v>
      </c>
      <c r="E438" s="15">
        <f>IF(F438=65,"Rente:","")</f>
      </c>
      <c r="F438">
        <f>F426+1</f>
        <v>89</v>
      </c>
      <c r="G438" t="str">
        <f>G426</f>
        <v>Jahre</v>
      </c>
    </row>
    <row r="439" spans="3:4" ht="12.75">
      <c r="C439" s="19">
        <f t="shared" si="6"/>
        <v>-134028.93111913966</v>
      </c>
      <c r="D439">
        <f>IF(F438&lt;65,$E$4,$F$4)</f>
        <v>500</v>
      </c>
    </row>
    <row r="440" spans="3:4" ht="12.75">
      <c r="C440" s="19">
        <f t="shared" si="6"/>
        <v>-134695.32639077288</v>
      </c>
      <c r="D440">
        <f>IF(F438&lt;65,$E$4,$F$4)</f>
        <v>500</v>
      </c>
    </row>
    <row r="441" spans="3:4" ht="12.75">
      <c r="C441" s="19">
        <f t="shared" si="6"/>
        <v>-135362.54898395017</v>
      </c>
      <c r="D441">
        <f>IF(F438&lt;65,$E$4,$F$4)</f>
        <v>500</v>
      </c>
    </row>
    <row r="442" spans="3:4" ht="12.75">
      <c r="C442" s="19">
        <f t="shared" si="6"/>
        <v>-136030.59992578102</v>
      </c>
      <c r="D442">
        <f>IF(F438&lt;65,$E$4,$F$4)</f>
        <v>500</v>
      </c>
    </row>
    <row r="443" spans="3:4" ht="12.75">
      <c r="C443" s="19">
        <f t="shared" si="6"/>
        <v>-136699.4802446501</v>
      </c>
      <c r="D443">
        <f>IF(F438&lt;65,$E$4,$F$4)</f>
        <v>500</v>
      </c>
    </row>
    <row r="444" spans="3:4" ht="12.75">
      <c r="C444" s="19">
        <f t="shared" si="6"/>
        <v>-137369.19097021883</v>
      </c>
      <c r="D444">
        <f>IF(F438&lt;65,$E$4,$F$4)</f>
        <v>500</v>
      </c>
    </row>
    <row r="445" spans="3:4" ht="12.75">
      <c r="C445" s="19">
        <f t="shared" si="6"/>
        <v>-138039.73313342693</v>
      </c>
      <c r="D445">
        <f>IF(F438&lt;65,$E$4,$F$4)</f>
        <v>500</v>
      </c>
    </row>
    <row r="446" spans="3:4" ht="12.75">
      <c r="C446" s="19">
        <f t="shared" si="6"/>
        <v>-138711.107766494</v>
      </c>
      <c r="D446">
        <f>IF(F438&lt;65,$E$4,$F$4)</f>
        <v>500</v>
      </c>
    </row>
    <row r="447" spans="3:4" ht="12.75">
      <c r="C447" s="19">
        <f t="shared" si="6"/>
        <v>-139383.3159029212</v>
      </c>
      <c r="D447">
        <f>IF(F438&lt;65,$E$4,$F$4)</f>
        <v>500</v>
      </c>
    </row>
    <row r="448" spans="3:4" ht="12.75">
      <c r="C448" s="19">
        <f t="shared" si="6"/>
        <v>-140056.35857749265</v>
      </c>
      <c r="D448">
        <f>IF(F438&lt;65,$E$4,$F$4)</f>
        <v>500</v>
      </c>
    </row>
    <row r="449" spans="3:4" ht="12.75">
      <c r="C449" s="19">
        <f t="shared" si="6"/>
        <v>-140730.23682627722</v>
      </c>
      <c r="D449">
        <f>IF(F438&lt;65,$E$4,$F$4)</f>
        <v>500</v>
      </c>
    </row>
    <row r="450" spans="1:7" ht="12.75">
      <c r="A450">
        <v>37</v>
      </c>
      <c r="C450" s="19">
        <f t="shared" si="6"/>
        <v>-141404.95168663005</v>
      </c>
      <c r="D450">
        <f>IF(F438&lt;65,$E$4,$F$4)</f>
        <v>500</v>
      </c>
      <c r="E450" s="15">
        <f>IF(F450=65,"Rente:","")</f>
      </c>
      <c r="F450">
        <f>F438+1</f>
        <v>90</v>
      </c>
      <c r="G450" t="str">
        <f>G438</f>
        <v>Jahre</v>
      </c>
    </row>
    <row r="451" spans="3:4" ht="12.75">
      <c r="C451" s="19">
        <f t="shared" si="6"/>
        <v>-142080.5041971941</v>
      </c>
      <c r="D451">
        <f>IF(F450&lt;65,$E$4,$F$4)</f>
        <v>500</v>
      </c>
    </row>
    <row r="452" spans="3:4" ht="12.75">
      <c r="C452" s="19">
        <f t="shared" si="6"/>
        <v>-142756.89539790183</v>
      </c>
      <c r="D452">
        <f>IF(F450&lt;65,$E$4,$F$4)</f>
        <v>500</v>
      </c>
    </row>
    <row r="453" spans="3:4" ht="12.75">
      <c r="C453" s="19">
        <f t="shared" si="6"/>
        <v>-143434.12632997675</v>
      </c>
      <c r="D453">
        <f>IF(F450&lt;65,$E$4,$F$4)</f>
        <v>500</v>
      </c>
    </row>
    <row r="454" spans="3:4" ht="12.75">
      <c r="C454" s="19">
        <f t="shared" si="6"/>
        <v>-144112.19803593506</v>
      </c>
      <c r="D454">
        <f>IF(F450&lt;65,$E$4,$F$4)</f>
        <v>500</v>
      </c>
    </row>
    <row r="455" spans="3:4" ht="12.75">
      <c r="C455" s="19">
        <f t="shared" si="6"/>
        <v>-144791.11155958718</v>
      </c>
      <c r="D455">
        <f>IF(F450&lt;65,$E$4,$F$4)</f>
        <v>500</v>
      </c>
    </row>
    <row r="456" spans="3:4" ht="12.75">
      <c r="C456" s="19">
        <f aca="true" t="shared" si="7" ref="C456:C519">C455+$D$5*C455-D456</f>
        <v>-145470.86794603945</v>
      </c>
      <c r="D456">
        <f>IF(F450&lt;65,$E$4,$F$4)</f>
        <v>500</v>
      </c>
    </row>
    <row r="457" spans="3:4" ht="12.75">
      <c r="C457" s="19">
        <f t="shared" si="7"/>
        <v>-146151.46824169566</v>
      </c>
      <c r="D457">
        <f>IF(F450&lt;65,$E$4,$F$4)</f>
        <v>500</v>
      </c>
    </row>
    <row r="458" spans="3:4" ht="12.75">
      <c r="C458" s="19">
        <f t="shared" si="7"/>
        <v>-146832.91349425877</v>
      </c>
      <c r="D458">
        <f>IF(F450&lt;65,$E$4,$F$4)</f>
        <v>500</v>
      </c>
    </row>
    <row r="459" spans="3:4" ht="12.75">
      <c r="C459" s="19">
        <f t="shared" si="7"/>
        <v>-147515.20475273236</v>
      </c>
      <c r="D459">
        <f>IF(F450&lt;65,$E$4,$F$4)</f>
        <v>500</v>
      </c>
    </row>
    <row r="460" spans="3:4" ht="12.75">
      <c r="C460" s="19">
        <f t="shared" si="7"/>
        <v>-148198.34306742236</v>
      </c>
      <c r="D460">
        <f>IF(F450&lt;65,$E$4,$F$4)</f>
        <v>500</v>
      </c>
    </row>
    <row r="461" spans="3:4" ht="12.75">
      <c r="C461" s="19">
        <f t="shared" si="7"/>
        <v>-148882.3294899387</v>
      </c>
      <c r="D461">
        <f>IF(F450&lt;65,$E$4,$F$4)</f>
        <v>500</v>
      </c>
    </row>
    <row r="462" spans="1:7" ht="12.75">
      <c r="A462">
        <v>38</v>
      </c>
      <c r="C462" s="19">
        <f t="shared" si="7"/>
        <v>-149567.1650731968</v>
      </c>
      <c r="D462">
        <f>IF(F450&lt;65,$E$4,$F$4)</f>
        <v>500</v>
      </c>
      <c r="E462" s="15">
        <f>IF(F462=65,"Rente:","")</f>
      </c>
      <c r="F462">
        <f>F450+1</f>
        <v>91</v>
      </c>
      <c r="G462" t="str">
        <f>G450</f>
        <v>Jahre</v>
      </c>
    </row>
    <row r="463" spans="3:4" ht="12.75">
      <c r="C463" s="19">
        <f t="shared" si="7"/>
        <v>-150252.85087141933</v>
      </c>
      <c r="D463">
        <f>IF(F462&lt;65,$E$4,$F$4)</f>
        <v>500</v>
      </c>
    </row>
    <row r="464" spans="3:4" ht="12.75">
      <c r="C464" s="19">
        <f t="shared" si="7"/>
        <v>-150939.38794013768</v>
      </c>
      <c r="D464">
        <f>IF(F462&lt;65,$E$4,$F$4)</f>
        <v>500</v>
      </c>
    </row>
    <row r="465" spans="3:4" ht="12.75">
      <c r="C465" s="19">
        <f t="shared" si="7"/>
        <v>-151626.77733619374</v>
      </c>
      <c r="D465">
        <f>IF(F462&lt;65,$E$4,$F$4)</f>
        <v>500</v>
      </c>
    </row>
    <row r="466" spans="3:4" ht="12.75">
      <c r="C466" s="19">
        <f t="shared" si="7"/>
        <v>-152315.02011774143</v>
      </c>
      <c r="D466">
        <f>IF(F462&lt;65,$E$4,$F$4)</f>
        <v>500</v>
      </c>
    </row>
    <row r="467" spans="3:4" ht="12.75">
      <c r="C467" s="19">
        <f t="shared" si="7"/>
        <v>-153004.11734424834</v>
      </c>
      <c r="D467">
        <f>IF(F462&lt;65,$E$4,$F$4)</f>
        <v>500</v>
      </c>
    </row>
    <row r="468" spans="3:4" ht="12.75">
      <c r="C468" s="19">
        <f t="shared" si="7"/>
        <v>-153694.0700764974</v>
      </c>
      <c r="D468">
        <f>IF(F462&lt;65,$E$4,$F$4)</f>
        <v>500</v>
      </c>
    </row>
    <row r="469" spans="3:4" ht="12.75">
      <c r="C469" s="19">
        <f t="shared" si="7"/>
        <v>-154384.87937658845</v>
      </c>
      <c r="D469">
        <f>IF(F462&lt;65,$E$4,$F$4)</f>
        <v>500</v>
      </c>
    </row>
    <row r="470" spans="3:4" ht="12.75">
      <c r="C470" s="19">
        <f t="shared" si="7"/>
        <v>-155076.54630793998</v>
      </c>
      <c r="D470">
        <f>IF(F462&lt;65,$E$4,$F$4)</f>
        <v>500</v>
      </c>
    </row>
    <row r="471" spans="3:4" ht="12.75">
      <c r="C471" s="19">
        <f t="shared" si="7"/>
        <v>-155769.07193529067</v>
      </c>
      <c r="D471">
        <f>IF(F462&lt;65,$E$4,$F$4)</f>
        <v>500</v>
      </c>
    </row>
    <row r="472" spans="3:4" ht="12.75">
      <c r="C472" s="19">
        <f t="shared" si="7"/>
        <v>-156462.45732470104</v>
      </c>
      <c r="D472">
        <f>IF(F462&lt;65,$E$4,$F$4)</f>
        <v>500</v>
      </c>
    </row>
    <row r="473" spans="3:4" ht="12.75">
      <c r="C473" s="19">
        <f t="shared" si="7"/>
        <v>-157156.70354355514</v>
      </c>
      <c r="D473">
        <f>IF(F462&lt;65,$E$4,$F$4)</f>
        <v>500</v>
      </c>
    </row>
    <row r="474" spans="1:7" ht="12.75">
      <c r="A474">
        <v>39</v>
      </c>
      <c r="C474" s="19">
        <f t="shared" si="7"/>
        <v>-157851.81166056212</v>
      </c>
      <c r="D474">
        <f>IF(F462&lt;65,$E$4,$F$4)</f>
        <v>500</v>
      </c>
      <c r="E474" s="15">
        <f>IF(F474=65,"Rente:","")</f>
      </c>
      <c r="F474">
        <f>F462+1</f>
        <v>92</v>
      </c>
      <c r="G474" t="str">
        <f>G462</f>
        <v>Jahre</v>
      </c>
    </row>
    <row r="475" spans="3:4" ht="12.75">
      <c r="C475" s="19">
        <f t="shared" si="7"/>
        <v>-158547.78274575798</v>
      </c>
      <c r="D475">
        <f>IF(F474&lt;65,$E$4,$F$4)</f>
        <v>500</v>
      </c>
    </row>
    <row r="476" spans="3:4" ht="12.75">
      <c r="C476" s="19">
        <f t="shared" si="7"/>
        <v>-159244.61787050712</v>
      </c>
      <c r="D476">
        <f>IF(F474&lt;65,$E$4,$F$4)</f>
        <v>500</v>
      </c>
    </row>
    <row r="477" spans="3:4" ht="12.75">
      <c r="C477" s="19">
        <f t="shared" si="7"/>
        <v>-159942.31810750402</v>
      </c>
      <c r="D477">
        <f>IF(F474&lt;65,$E$4,$F$4)</f>
        <v>500</v>
      </c>
    </row>
    <row r="478" spans="3:4" ht="12.75">
      <c r="C478" s="19">
        <f t="shared" si="7"/>
        <v>-160640.8845307749</v>
      </c>
      <c r="D478">
        <f>IF(F474&lt;65,$E$4,$F$4)</f>
        <v>500</v>
      </c>
    </row>
    <row r="479" spans="3:4" ht="12.75">
      <c r="C479" s="19">
        <f t="shared" si="7"/>
        <v>-161340.3182156794</v>
      </c>
      <c r="D479">
        <f>IF(F474&lt;65,$E$4,$F$4)</f>
        <v>500</v>
      </c>
    </row>
    <row r="480" spans="3:4" ht="12.75">
      <c r="C480" s="19">
        <f t="shared" si="7"/>
        <v>-162040.62023891218</v>
      </c>
      <c r="D480">
        <f>IF(F474&lt;65,$E$4,$F$4)</f>
        <v>500</v>
      </c>
    </row>
    <row r="481" spans="3:4" ht="12.75">
      <c r="C481" s="19">
        <f t="shared" si="7"/>
        <v>-162741.7916785046</v>
      </c>
      <c r="D481">
        <f>IF(F474&lt;65,$E$4,$F$4)</f>
        <v>500</v>
      </c>
    </row>
    <row r="482" spans="3:4" ht="12.75">
      <c r="C482" s="19">
        <f t="shared" si="7"/>
        <v>-163443.83361382643</v>
      </c>
      <c r="D482">
        <f>IF(F474&lt;65,$E$4,$F$4)</f>
        <v>500</v>
      </c>
    </row>
    <row r="483" spans="3:4" ht="12.75">
      <c r="C483" s="19">
        <f t="shared" si="7"/>
        <v>-164146.74712558737</v>
      </c>
      <c r="D483">
        <f>IF(F474&lt;65,$E$4,$F$4)</f>
        <v>500</v>
      </c>
    </row>
    <row r="484" spans="3:4" ht="12.75">
      <c r="C484" s="19">
        <f t="shared" si="7"/>
        <v>-164850.5332958389</v>
      </c>
      <c r="D484">
        <f>IF(F474&lt;65,$E$4,$F$4)</f>
        <v>500</v>
      </c>
    </row>
    <row r="485" spans="3:4" ht="12.75">
      <c r="C485" s="19">
        <f t="shared" si="7"/>
        <v>-165555.1932079758</v>
      </c>
      <c r="D485">
        <f>IF(F474&lt;65,$E$4,$F$4)</f>
        <v>500</v>
      </c>
    </row>
    <row r="486" spans="1:7" ht="12.75">
      <c r="A486">
        <v>40</v>
      </c>
      <c r="C486" s="19">
        <f t="shared" si="7"/>
        <v>-166260.7279467379</v>
      </c>
      <c r="D486">
        <f>IF(F474&lt;65,$E$4,$F$4)</f>
        <v>500</v>
      </c>
      <c r="E486" s="15">
        <f>IF(F486=65,"Rente:","")</f>
      </c>
      <c r="F486">
        <f>F474+1</f>
        <v>93</v>
      </c>
      <c r="G486" t="str">
        <f>G474</f>
        <v>Jahre</v>
      </c>
    </row>
    <row r="487" spans="3:4" ht="12.75">
      <c r="C487" s="19">
        <f t="shared" si="7"/>
        <v>-166967.1385982117</v>
      </c>
      <c r="D487">
        <f>IF(F486&lt;65,$E$4,$F$4)</f>
        <v>500</v>
      </c>
    </row>
    <row r="488" spans="3:4" ht="12.75">
      <c r="C488" s="19">
        <f t="shared" si="7"/>
        <v>-167674.42624983206</v>
      </c>
      <c r="D488">
        <f>IF(F486&lt;65,$E$4,$F$4)</f>
        <v>500</v>
      </c>
    </row>
    <row r="489" spans="3:4" ht="12.75">
      <c r="C489" s="19">
        <f t="shared" si="7"/>
        <v>-168382.5919903839</v>
      </c>
      <c r="D489">
        <f>IF(F486&lt;65,$E$4,$F$4)</f>
        <v>500</v>
      </c>
    </row>
    <row r="490" spans="3:4" ht="12.75">
      <c r="C490" s="19">
        <f t="shared" si="7"/>
        <v>-169091.63691000384</v>
      </c>
      <c r="D490">
        <f>IF(F486&lt;65,$E$4,$F$4)</f>
        <v>500</v>
      </c>
    </row>
    <row r="491" spans="3:4" ht="12.75">
      <c r="C491" s="19">
        <f t="shared" si="7"/>
        <v>-169801.5621001819</v>
      </c>
      <c r="D491">
        <f>IF(F486&lt;65,$E$4,$F$4)</f>
        <v>500</v>
      </c>
    </row>
    <row r="492" spans="3:4" ht="12.75">
      <c r="C492" s="19">
        <f t="shared" si="7"/>
        <v>-170512.36865376317</v>
      </c>
      <c r="D492">
        <f>IF(F486&lt;65,$E$4,$F$4)</f>
        <v>500</v>
      </c>
    </row>
    <row r="493" spans="3:4" ht="12.75">
      <c r="C493" s="19">
        <f t="shared" si="7"/>
        <v>-171224.05766494948</v>
      </c>
      <c r="D493">
        <f>IF(F486&lt;65,$E$4,$F$4)</f>
        <v>500</v>
      </c>
    </row>
    <row r="494" spans="3:4" ht="12.75">
      <c r="C494" s="19">
        <f t="shared" si="7"/>
        <v>-171936.6302293011</v>
      </c>
      <c r="D494">
        <f>IF(F486&lt;65,$E$4,$F$4)</f>
        <v>500</v>
      </c>
    </row>
    <row r="495" spans="3:4" ht="12.75">
      <c r="C495" s="19">
        <f t="shared" si="7"/>
        <v>-172650.08744373848</v>
      </c>
      <c r="D495">
        <f>IF(F486&lt;65,$E$4,$F$4)</f>
        <v>500</v>
      </c>
    </row>
    <row r="496" spans="3:4" ht="12.75">
      <c r="C496" s="19">
        <f t="shared" si="7"/>
        <v>-173364.43040654378</v>
      </c>
      <c r="D496">
        <f>IF(F486&lt;65,$E$4,$F$4)</f>
        <v>500</v>
      </c>
    </row>
    <row r="497" spans="3:4" ht="12.75">
      <c r="C497" s="19">
        <f t="shared" si="7"/>
        <v>-174079.66021736272</v>
      </c>
      <c r="D497">
        <f>IF(F486&lt;65,$E$4,$F$4)</f>
        <v>500</v>
      </c>
    </row>
    <row r="498" spans="1:7" ht="12.75">
      <c r="A498">
        <v>41</v>
      </c>
      <c r="C498" s="19">
        <f t="shared" si="7"/>
        <v>-174795.77797720625</v>
      </c>
      <c r="D498">
        <f>IF(F486&lt;65,$E$4,$F$4)</f>
        <v>500</v>
      </c>
      <c r="E498" s="15">
        <f>IF(F498=65,"Rente:","")</f>
      </c>
      <c r="F498">
        <f>F486+1</f>
        <v>94</v>
      </c>
      <c r="G498" t="str">
        <f>G486</f>
        <v>Jahre</v>
      </c>
    </row>
    <row r="499" spans="3:4" ht="12.75">
      <c r="C499" s="19">
        <f t="shared" si="7"/>
        <v>-175512.78478845215</v>
      </c>
      <c r="D499">
        <f>IF(F498&lt;65,$E$4,$F$4)</f>
        <v>500</v>
      </c>
    </row>
    <row r="500" spans="3:4" ht="12.75">
      <c r="C500" s="19">
        <f t="shared" si="7"/>
        <v>-176230.68175484682</v>
      </c>
      <c r="D500">
        <f>IF(F498&lt;65,$E$4,$F$4)</f>
        <v>500</v>
      </c>
    </row>
    <row r="501" spans="3:4" ht="12.75">
      <c r="C501" s="19">
        <f t="shared" si="7"/>
        <v>-176949.46998150696</v>
      </c>
      <c r="D501">
        <f>IF(F498&lt;65,$E$4,$F$4)</f>
        <v>500</v>
      </c>
    </row>
    <row r="502" spans="3:4" ht="12.75">
      <c r="C502" s="19">
        <f t="shared" si="7"/>
        <v>-177669.15057492122</v>
      </c>
      <c r="D502">
        <f>IF(F498&lt;65,$E$4,$F$4)</f>
        <v>500</v>
      </c>
    </row>
    <row r="503" spans="3:4" ht="12.75">
      <c r="C503" s="19">
        <f t="shared" si="7"/>
        <v>-178389.72464295197</v>
      </c>
      <c r="D503">
        <f>IF(F498&lt;65,$E$4,$F$4)</f>
        <v>500</v>
      </c>
    </row>
    <row r="504" spans="3:4" ht="12.75">
      <c r="C504" s="19">
        <f t="shared" si="7"/>
        <v>-179111.19329483696</v>
      </c>
      <c r="D504">
        <f>IF(F498&lt;65,$E$4,$F$4)</f>
        <v>500</v>
      </c>
    </row>
    <row r="505" spans="3:4" ht="12.75">
      <c r="C505" s="19">
        <f t="shared" si="7"/>
        <v>-179833.5576411911</v>
      </c>
      <c r="D505">
        <f>IF(F498&lt;65,$E$4,$F$4)</f>
        <v>500</v>
      </c>
    </row>
    <row r="506" spans="3:4" ht="12.75">
      <c r="C506" s="19">
        <f t="shared" si="7"/>
        <v>-180556.818794008</v>
      </c>
      <c r="D506">
        <f>IF(F498&lt;65,$E$4,$F$4)</f>
        <v>500</v>
      </c>
    </row>
    <row r="507" spans="3:4" ht="12.75">
      <c r="C507" s="19">
        <f t="shared" si="7"/>
        <v>-181280.9778666619</v>
      </c>
      <c r="D507">
        <f>IF(F498&lt;65,$E$4,$F$4)</f>
        <v>500</v>
      </c>
    </row>
    <row r="508" spans="3:4" ht="12.75">
      <c r="C508" s="19">
        <f t="shared" si="7"/>
        <v>-182006.03597390928</v>
      </c>
      <c r="D508">
        <f>IF(F498&lt;65,$E$4,$F$4)</f>
        <v>500</v>
      </c>
    </row>
    <row r="509" spans="3:4" ht="12.75">
      <c r="C509" s="19">
        <f t="shared" si="7"/>
        <v>-182731.9942318905</v>
      </c>
      <c r="D509">
        <f>IF(F498&lt;65,$E$4,$F$4)</f>
        <v>500</v>
      </c>
    </row>
    <row r="510" spans="1:7" ht="12.75">
      <c r="A510">
        <v>42</v>
      </c>
      <c r="C510" s="19">
        <f t="shared" si="7"/>
        <v>-183458.85375813168</v>
      </c>
      <c r="D510">
        <f>IF(F498&lt;65,$E$4,$F$4)</f>
        <v>500</v>
      </c>
      <c r="E510" s="15">
        <f>IF(F510=65,"Rente:","")</f>
      </c>
      <c r="F510">
        <f>F498+1</f>
        <v>95</v>
      </c>
      <c r="G510" t="str">
        <f>G498</f>
        <v>Jahre</v>
      </c>
    </row>
    <row r="511" spans="3:4" ht="12.75">
      <c r="C511" s="19">
        <f t="shared" si="7"/>
        <v>-184186.61567154626</v>
      </c>
      <c r="D511">
        <f>IF(F510&lt;65,$E$4,$F$4)</f>
        <v>500</v>
      </c>
    </row>
    <row r="512" spans="3:4" ht="12.75">
      <c r="C512" s="19">
        <f t="shared" si="7"/>
        <v>-184915.28109243684</v>
      </c>
      <c r="D512">
        <f>IF(F510&lt;65,$E$4,$F$4)</f>
        <v>500</v>
      </c>
    </row>
    <row r="513" spans="3:4" ht="12.75">
      <c r="C513" s="19">
        <f t="shared" si="7"/>
        <v>-185644.85114249686</v>
      </c>
      <c r="D513">
        <f>IF(F510&lt;65,$E$4,$F$4)</f>
        <v>500</v>
      </c>
    </row>
    <row r="514" spans="3:4" ht="12.75">
      <c r="C514" s="19">
        <f t="shared" si="7"/>
        <v>-186375.32694481232</v>
      </c>
      <c r="D514">
        <f>IF(F510&lt;65,$E$4,$F$4)</f>
        <v>500</v>
      </c>
    </row>
    <row r="515" spans="3:4" ht="12.75">
      <c r="C515" s="19">
        <f t="shared" si="7"/>
        <v>-187106.7096238635</v>
      </c>
      <c r="D515">
        <f>IF(F510&lt;65,$E$4,$F$4)</f>
        <v>500</v>
      </c>
    </row>
    <row r="516" spans="3:4" ht="12.75">
      <c r="C516" s="19">
        <f t="shared" si="7"/>
        <v>-187839.00030552677</v>
      </c>
      <c r="D516">
        <f>IF(F510&lt;65,$E$4,$F$4)</f>
        <v>500</v>
      </c>
    </row>
    <row r="517" spans="3:4" ht="12.75">
      <c r="C517" s="19">
        <f t="shared" si="7"/>
        <v>-188572.2001170762</v>
      </c>
      <c r="D517">
        <f>IF(F510&lt;65,$E$4,$F$4)</f>
        <v>500</v>
      </c>
    </row>
    <row r="518" spans="3:4" ht="12.75">
      <c r="C518" s="19">
        <f t="shared" si="7"/>
        <v>-189306.31018718536</v>
      </c>
      <c r="D518">
        <f>IF(F510&lt;65,$E$4,$F$4)</f>
        <v>500</v>
      </c>
    </row>
    <row r="519" spans="3:4" ht="12.75">
      <c r="C519" s="19">
        <f t="shared" si="7"/>
        <v>-190041.33164592908</v>
      </c>
      <c r="D519">
        <f>IF(F510&lt;65,$E$4,$F$4)</f>
        <v>500</v>
      </c>
    </row>
    <row r="520" spans="3:4" ht="12.75">
      <c r="C520" s="19">
        <f aca="true" t="shared" si="8" ref="C520:C570">C519+$D$5*C519-D520</f>
        <v>-190777.26562478516</v>
      </c>
      <c r="D520">
        <f>IF(F510&lt;65,$E$4,$F$4)</f>
        <v>500</v>
      </c>
    </row>
    <row r="521" spans="3:4" ht="12.75">
      <c r="C521" s="19">
        <f t="shared" si="8"/>
        <v>-191514.1132566361</v>
      </c>
      <c r="D521">
        <f>IF(F510&lt;65,$E$4,$F$4)</f>
        <v>500</v>
      </c>
    </row>
    <row r="522" spans="1:7" ht="12.75">
      <c r="A522">
        <v>43</v>
      </c>
      <c r="C522" s="19">
        <f t="shared" si="8"/>
        <v>-192251.8756757709</v>
      </c>
      <c r="D522">
        <f>IF(F510&lt;65,$E$4,$F$4)</f>
        <v>500</v>
      </c>
      <c r="E522" s="15">
        <f>IF(F522=65,"Rente:","")</f>
      </c>
      <c r="F522">
        <f>F510+1</f>
        <v>96</v>
      </c>
      <c r="G522" t="str">
        <f>G510</f>
        <v>Jahre</v>
      </c>
    </row>
    <row r="523" spans="3:4" ht="12.75">
      <c r="C523" s="19">
        <f t="shared" si="8"/>
        <v>-192990.5540178867</v>
      </c>
      <c r="D523">
        <f>IF(F522&lt;65,$E$4,$F$4)</f>
        <v>500</v>
      </c>
    </row>
    <row r="524" spans="3:4" ht="12.75">
      <c r="C524" s="19">
        <f t="shared" si="8"/>
        <v>-193730.14942009063</v>
      </c>
      <c r="D524">
        <f>IF(F522&lt;65,$E$4,$F$4)</f>
        <v>500</v>
      </c>
    </row>
    <row r="525" spans="3:4" ht="12.75">
      <c r="C525" s="19">
        <f t="shared" si="8"/>
        <v>-194470.66302090156</v>
      </c>
      <c r="D525">
        <f>IF(F522&lt;65,$E$4,$F$4)</f>
        <v>500</v>
      </c>
    </row>
    <row r="526" spans="3:4" ht="12.75">
      <c r="C526" s="19">
        <f t="shared" si="8"/>
        <v>-195212.09596025175</v>
      </c>
      <c r="D526">
        <f>IF(F522&lt;65,$E$4,$F$4)</f>
        <v>500</v>
      </c>
    </row>
    <row r="527" spans="3:4" ht="12.75">
      <c r="C527" s="19">
        <f t="shared" si="8"/>
        <v>-195954.4493794887</v>
      </c>
      <c r="D527">
        <f>IF(F522&lt;65,$E$4,$F$4)</f>
        <v>500</v>
      </c>
    </row>
    <row r="528" spans="3:4" ht="12.75">
      <c r="C528" s="19">
        <f t="shared" si="8"/>
        <v>-196697.72442137692</v>
      </c>
      <c r="D528">
        <f>IF(F522&lt;65,$E$4,$F$4)</f>
        <v>500</v>
      </c>
    </row>
    <row r="529" spans="3:4" ht="12.75">
      <c r="C529" s="19">
        <f t="shared" si="8"/>
        <v>-197441.9222300996</v>
      </c>
      <c r="D529">
        <f>IF(F522&lt;65,$E$4,$F$4)</f>
        <v>500</v>
      </c>
    </row>
    <row r="530" spans="3:4" ht="12.75">
      <c r="C530" s="19">
        <f t="shared" si="8"/>
        <v>-198187.0439512604</v>
      </c>
      <c r="D530">
        <f>IF(F522&lt;65,$E$4,$F$4)</f>
        <v>500</v>
      </c>
    </row>
    <row r="531" spans="3:4" ht="12.75">
      <c r="C531" s="19">
        <f t="shared" si="8"/>
        <v>-198933.09073188528</v>
      </c>
      <c r="D531">
        <f>IF(F522&lt;65,$E$4,$F$4)</f>
        <v>500</v>
      </c>
    </row>
    <row r="532" spans="3:4" ht="12.75">
      <c r="C532" s="19">
        <f t="shared" si="8"/>
        <v>-199680.06372042422</v>
      </c>
      <c r="D532">
        <f>IF(F522&lt;65,$E$4,$F$4)</f>
        <v>500</v>
      </c>
    </row>
    <row r="533" spans="3:4" ht="12.75">
      <c r="C533" s="19">
        <f t="shared" si="8"/>
        <v>-200427.96406675293</v>
      </c>
      <c r="D533">
        <f>IF(F522&lt;65,$E$4,$F$4)</f>
        <v>500</v>
      </c>
    </row>
    <row r="534" spans="1:7" ht="12.75">
      <c r="A534">
        <v>44</v>
      </c>
      <c r="C534" s="19">
        <f t="shared" si="8"/>
        <v>-201176.79292217473</v>
      </c>
      <c r="D534">
        <f>IF(F522&lt;65,$E$4,$F$4)</f>
        <v>500</v>
      </c>
      <c r="E534" s="15">
        <f>IF(F534=65,"Rente:","")</f>
      </c>
      <c r="F534">
        <f>F522+1</f>
        <v>97</v>
      </c>
      <c r="G534" t="str">
        <f>G522</f>
        <v>Jahre</v>
      </c>
    </row>
    <row r="535" spans="3:4" ht="12.75">
      <c r="C535" s="19">
        <f t="shared" si="8"/>
        <v>-201926.55143942227</v>
      </c>
      <c r="D535">
        <f>IF(F534&lt;65,$E$4,$F$4)</f>
        <v>500</v>
      </c>
    </row>
    <row r="536" spans="3:4" ht="12.75">
      <c r="C536" s="19">
        <f t="shared" si="8"/>
        <v>-202677.24077265928</v>
      </c>
      <c r="D536">
        <f>IF(F534&lt;65,$E$4,$F$4)</f>
        <v>500</v>
      </c>
    </row>
    <row r="537" spans="3:4" ht="12.75">
      <c r="C537" s="19">
        <f t="shared" si="8"/>
        <v>-203428.86207748236</v>
      </c>
      <c r="D537">
        <f>IF(F534&lt;65,$E$4,$F$4)</f>
        <v>500</v>
      </c>
    </row>
    <row r="538" spans="3:4" ht="12.75">
      <c r="C538" s="19">
        <f t="shared" si="8"/>
        <v>-204181.4165109228</v>
      </c>
      <c r="D538">
        <f>IF(F534&lt;65,$E$4,$F$4)</f>
        <v>500</v>
      </c>
    </row>
    <row r="539" spans="3:4" ht="12.75">
      <c r="C539" s="19">
        <f t="shared" si="8"/>
        <v>-204934.90523144833</v>
      </c>
      <c r="D539">
        <f>IF(F534&lt;65,$E$4,$F$4)</f>
        <v>500</v>
      </c>
    </row>
    <row r="540" spans="3:4" ht="12.75">
      <c r="C540" s="19">
        <f t="shared" si="8"/>
        <v>-205689.32939896485</v>
      </c>
      <c r="D540">
        <f>IF(F534&lt;65,$E$4,$F$4)</f>
        <v>500</v>
      </c>
    </row>
    <row r="541" spans="3:4" ht="12.75">
      <c r="C541" s="19">
        <f t="shared" si="8"/>
        <v>-206444.69017481836</v>
      </c>
      <c r="D541">
        <f>IF(F534&lt;65,$E$4,$F$4)</f>
        <v>500</v>
      </c>
    </row>
    <row r="542" spans="3:4" ht="12.75">
      <c r="C542" s="19">
        <f t="shared" si="8"/>
        <v>-207200.98872179657</v>
      </c>
      <c r="D542">
        <f>IF(F534&lt;65,$E$4,$F$4)</f>
        <v>500</v>
      </c>
    </row>
    <row r="543" spans="3:4" ht="12.75">
      <c r="C543" s="19">
        <f t="shared" si="8"/>
        <v>-207958.22620413083</v>
      </c>
      <c r="D543">
        <f>IF(F534&lt;65,$E$4,$F$4)</f>
        <v>500</v>
      </c>
    </row>
    <row r="544" spans="3:4" ht="12.75">
      <c r="C544" s="19">
        <f t="shared" si="8"/>
        <v>-208716.40378749784</v>
      </c>
      <c r="D544">
        <f>IF(F534&lt;65,$E$4,$F$4)</f>
        <v>500</v>
      </c>
    </row>
    <row r="545" spans="3:4" ht="12.75">
      <c r="C545" s="19">
        <f t="shared" si="8"/>
        <v>-209475.52263902148</v>
      </c>
      <c r="D545">
        <f>IF(F534&lt;65,$E$4,$F$4)</f>
        <v>500</v>
      </c>
    </row>
    <row r="546" spans="1:7" ht="12.75">
      <c r="A546">
        <v>45</v>
      </c>
      <c r="C546" s="19">
        <f t="shared" si="8"/>
        <v>-210235.58392727462</v>
      </c>
      <c r="D546">
        <f>IF(F534&lt;65,$E$4,$F$4)</f>
        <v>500</v>
      </c>
      <c r="E546" s="15">
        <f>IF(F546=65,"Rente:","")</f>
      </c>
      <c r="F546">
        <f>F534+1</f>
        <v>98</v>
      </c>
      <c r="G546" t="str">
        <f>G534</f>
        <v>Jahre</v>
      </c>
    </row>
    <row r="547" spans="3:4" ht="12.75">
      <c r="C547" s="19">
        <f t="shared" si="8"/>
        <v>-210996.58882228087</v>
      </c>
      <c r="D547">
        <f>IF(F546&lt;65,$E$4,$F$4)</f>
        <v>500</v>
      </c>
    </row>
    <row r="548" spans="3:4" ht="12.75">
      <c r="C548" s="19">
        <f t="shared" si="8"/>
        <v>-211758.53849551643</v>
      </c>
      <c r="D548">
        <f>IF(F546&lt;65,$E$4,$F$4)</f>
        <v>500</v>
      </c>
    </row>
    <row r="549" spans="3:4" ht="12.75">
      <c r="C549" s="19">
        <f t="shared" si="8"/>
        <v>-212521.43411991186</v>
      </c>
      <c r="D549">
        <f>IF(F546&lt;65,$E$4,$F$4)</f>
        <v>500</v>
      </c>
    </row>
    <row r="550" spans="3:4" ht="12.75">
      <c r="C550" s="19">
        <f t="shared" si="8"/>
        <v>-213285.27686985393</v>
      </c>
      <c r="D550">
        <f>IF(F546&lt;65,$E$4,$F$4)</f>
        <v>500</v>
      </c>
    </row>
    <row r="551" spans="3:4" ht="12.75">
      <c r="C551" s="19">
        <f t="shared" si="8"/>
        <v>-214050.06792118732</v>
      </c>
      <c r="D551">
        <f>IF(F546&lt;65,$E$4,$F$4)</f>
        <v>500</v>
      </c>
    </row>
    <row r="552" spans="3:4" ht="12.75">
      <c r="C552" s="19">
        <f t="shared" si="8"/>
        <v>-214815.8084512166</v>
      </c>
      <c r="D552">
        <f>IF(F546&lt;65,$E$4,$F$4)</f>
        <v>500</v>
      </c>
    </row>
    <row r="553" spans="3:4" ht="12.75">
      <c r="C553" s="19">
        <f t="shared" si="8"/>
        <v>-215582.4996387079</v>
      </c>
      <c r="D553">
        <f>IF(F546&lt;65,$E$4,$F$4)</f>
        <v>500</v>
      </c>
    </row>
    <row r="554" spans="3:4" ht="12.75">
      <c r="C554" s="19">
        <f t="shared" si="8"/>
        <v>-216350.1426638908</v>
      </c>
      <c r="D554">
        <f>IF(F546&lt;65,$E$4,$F$4)</f>
        <v>500</v>
      </c>
    </row>
    <row r="555" spans="3:4" ht="12.75">
      <c r="C555" s="19">
        <f t="shared" si="8"/>
        <v>-217118.73870846006</v>
      </c>
      <c r="D555">
        <f>IF(F546&lt;65,$E$4,$F$4)</f>
        <v>500</v>
      </c>
    </row>
    <row r="556" spans="3:4" ht="12.75">
      <c r="C556" s="19">
        <f t="shared" si="8"/>
        <v>-217888.28895557756</v>
      </c>
      <c r="D556">
        <f>IF(F546&lt;65,$E$4,$F$4)</f>
        <v>500</v>
      </c>
    </row>
    <row r="557" spans="3:4" ht="12.75">
      <c r="C557" s="19">
        <f t="shared" si="8"/>
        <v>-218658.79458987407</v>
      </c>
      <c r="D557">
        <f>IF(F546&lt;65,$E$4,$F$4)</f>
        <v>500</v>
      </c>
    </row>
    <row r="558" spans="1:7" ht="12.75">
      <c r="A558">
        <v>46</v>
      </c>
      <c r="C558" s="19">
        <f t="shared" si="8"/>
        <v>-219430.256797451</v>
      </c>
      <c r="D558">
        <f>IF(F546&lt;65,$E$4,$F$4)</f>
        <v>500</v>
      </c>
      <c r="E558" s="15">
        <f>IF(F558=65,"Rente:","")</f>
      </c>
      <c r="F558">
        <f>F546+1</f>
        <v>99</v>
      </c>
      <c r="G558" t="str">
        <f>G546</f>
        <v>Jahre</v>
      </c>
    </row>
    <row r="559" spans="3:4" ht="12.75">
      <c r="C559" s="19">
        <f t="shared" si="8"/>
        <v>-220202.67676588235</v>
      </c>
      <c r="D559">
        <f>IF(F558&lt;65,$E$4,$F$4)</f>
        <v>500</v>
      </c>
    </row>
    <row r="560" spans="3:4" ht="12.75">
      <c r="C560" s="19">
        <f t="shared" si="8"/>
        <v>-220976.05568421644</v>
      </c>
      <c r="D560">
        <f>IF(F558&lt;65,$E$4,$F$4)</f>
        <v>500</v>
      </c>
    </row>
    <row r="561" spans="3:4" ht="12.75">
      <c r="C561" s="19">
        <f t="shared" si="8"/>
        <v>-221750.3947429778</v>
      </c>
      <c r="D561">
        <f>IF(F558&lt;65,$E$4,$F$4)</f>
        <v>500</v>
      </c>
    </row>
    <row r="562" spans="3:4" ht="12.75">
      <c r="C562" s="19">
        <f t="shared" si="8"/>
        <v>-222525.695134169</v>
      </c>
      <c r="D562">
        <f>IF(F558&lt;65,$E$4,$F$4)</f>
        <v>500</v>
      </c>
    </row>
    <row r="563" spans="3:4" ht="12.75">
      <c r="C563" s="19">
        <f t="shared" si="8"/>
        <v>-223301.9580512724</v>
      </c>
      <c r="D563">
        <f>IF(F558&lt;65,$E$4,$F$4)</f>
        <v>500</v>
      </c>
    </row>
    <row r="564" spans="3:4" ht="12.75">
      <c r="C564" s="19">
        <f t="shared" si="8"/>
        <v>-224079.18468925214</v>
      </c>
      <c r="D564">
        <f>IF(F558&lt;65,$E$4,$F$4)</f>
        <v>500</v>
      </c>
    </row>
    <row r="565" spans="3:4" ht="12.75">
      <c r="C565" s="19">
        <f t="shared" si="8"/>
        <v>-224857.3762445558</v>
      </c>
      <c r="D565">
        <f>IF(F558&lt;65,$E$4,$F$4)</f>
        <v>500</v>
      </c>
    </row>
    <row r="566" spans="3:4" ht="12.75">
      <c r="C566" s="19">
        <f t="shared" si="8"/>
        <v>-225636.53391511645</v>
      </c>
      <c r="D566">
        <f>IF(F558&lt;65,$E$4,$F$4)</f>
        <v>500</v>
      </c>
    </row>
    <row r="567" spans="3:4" ht="12.75">
      <c r="C567" s="19">
        <f t="shared" si="8"/>
        <v>-226416.65890035426</v>
      </c>
      <c r="D567">
        <f>IF(F558&lt;65,$E$4,$F$4)</f>
        <v>500</v>
      </c>
    </row>
    <row r="568" spans="3:4" ht="12.75">
      <c r="C568" s="19">
        <f t="shared" si="8"/>
        <v>-227197.75240117853</v>
      </c>
      <c r="D568">
        <f>IF(F558&lt;65,$E$4,$F$4)</f>
        <v>500</v>
      </c>
    </row>
    <row r="569" spans="3:4" ht="12.75">
      <c r="C569" s="19">
        <f t="shared" si="8"/>
        <v>-227979.81561998947</v>
      </c>
      <c r="D569">
        <f>IF(F558&lt;65,$E$4,$F$4)</f>
        <v>500</v>
      </c>
    </row>
    <row r="570" spans="1:7" ht="12.75">
      <c r="A570">
        <v>47</v>
      </c>
      <c r="C570" s="19">
        <f t="shared" si="8"/>
        <v>-228762.84976068005</v>
      </c>
      <c r="D570">
        <f>IF(F558&lt;65,$E$4,$F$4)</f>
        <v>500</v>
      </c>
      <c r="E570" s="15">
        <f>IF(F570=65,"Rente:","")</f>
      </c>
      <c r="F570">
        <f>F558+1</f>
        <v>100</v>
      </c>
      <c r="G570" t="str">
        <f>G558</f>
        <v>Jahre</v>
      </c>
    </row>
    <row r="606" ht="12.75">
      <c r="A606">
        <v>50</v>
      </c>
    </row>
  </sheetData>
  <conditionalFormatting sqref="C7:C570">
    <cfRule type="cellIs" priority="1" dxfId="0" operator="lessThanOr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jech</dc:creator>
  <cp:keywords/>
  <dc:description/>
  <cp:lastModifiedBy>jech</cp:lastModifiedBy>
  <dcterms:created xsi:type="dcterms:W3CDTF">2004-11-19T10:34:32Z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